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05" windowWidth="9390" windowHeight="4245" activeTab="7"/>
  </bookViews>
  <sheets>
    <sheet name="Luat" sheetId="1" r:id="rId1"/>
    <sheet name="Nghi Dinh" sheetId="4" r:id="rId2"/>
    <sheet name="Quyet dinh" sheetId="5" r:id="rId3"/>
    <sheet name="TT-BLDXH" sheetId="6" r:id="rId4"/>
    <sheet name="TT-BTC" sheetId="13" r:id="rId5"/>
    <sheet name="TT-BKH" sheetId="14" r:id="rId6"/>
    <sheet name="TT-BXD" sheetId="12" r:id="rId7"/>
    <sheet name="Cong van" sheetId="7" r:id="rId8"/>
    <sheet name="Dieu chinh DT" sheetId="9" r:id="rId9"/>
    <sheet name="Suat von DT" sheetId="11" r:id="rId10"/>
    <sheet name="Sheet2" sheetId="2" r:id="rId11"/>
    <sheet name="Sheet3" sheetId="3" r:id="rId12"/>
  </sheets>
  <calcPr calcId="124519"/>
</workbook>
</file>

<file path=xl/calcChain.xml><?xml version="1.0" encoding="utf-8"?>
<calcChain xmlns="http://schemas.openxmlformats.org/spreadsheetml/2006/main">
  <c r="F5" i="12"/>
  <c r="S76"/>
  <c r="R76"/>
  <c r="R75"/>
  <c r="S75" s="1"/>
  <c r="R74"/>
  <c r="S74" s="1"/>
  <c r="O64"/>
  <c r="P64"/>
  <c r="Q64"/>
  <c r="O65"/>
  <c r="P65"/>
  <c r="Q65"/>
  <c r="O66"/>
  <c r="P66"/>
  <c r="Q66"/>
  <c r="O67"/>
  <c r="P67"/>
  <c r="Q67"/>
  <c r="N67"/>
  <c r="M67"/>
  <c r="L67"/>
  <c r="N66"/>
  <c r="M66"/>
  <c r="L66"/>
  <c r="N65"/>
  <c r="M65"/>
  <c r="L65"/>
  <c r="K67"/>
  <c r="K66"/>
  <c r="K65"/>
  <c r="N64"/>
  <c r="N69" s="1"/>
  <c r="M64"/>
  <c r="M69" s="1"/>
  <c r="L64"/>
  <c r="L69" s="1"/>
  <c r="K64"/>
  <c r="D11" i="6"/>
  <c r="A38" i="1"/>
  <c r="D38"/>
  <c r="K63" i="4"/>
  <c r="D53"/>
  <c r="D37" i="1"/>
  <c r="L51" i="12"/>
  <c r="L52"/>
  <c r="L53" s="1"/>
  <c r="D61"/>
  <c r="D63" s="1"/>
  <c r="A26" i="4"/>
  <c r="A25"/>
  <c r="D25"/>
  <c r="D35" i="1"/>
  <c r="A18" i="14"/>
  <c r="F13" i="11"/>
  <c r="A23" i="14"/>
  <c r="A11"/>
  <c r="A12" s="1"/>
  <c r="A13" s="1"/>
  <c r="A14" s="1"/>
  <c r="A15" s="1"/>
  <c r="A16" s="1"/>
  <c r="A17" s="1"/>
  <c r="A19" s="1"/>
  <c r="A20" s="1"/>
  <c r="F8"/>
  <c r="A8"/>
  <c r="F7"/>
  <c r="F5"/>
  <c r="D22" i="13"/>
  <c r="A22"/>
  <c r="F21"/>
  <c r="K16"/>
  <c r="K15"/>
  <c r="A15"/>
  <c r="A16" s="1"/>
  <c r="A17" s="1"/>
  <c r="F14"/>
  <c r="F12"/>
  <c r="A12"/>
  <c r="F9"/>
  <c r="F7"/>
  <c r="F6"/>
  <c r="A6"/>
  <c r="A7" s="1"/>
  <c r="F5"/>
  <c r="A56" i="12"/>
  <c r="A57" s="1"/>
  <c r="A53"/>
  <c r="F43"/>
  <c r="K41"/>
  <c r="A39"/>
  <c r="A40" s="1"/>
  <c r="A41" s="1"/>
  <c r="A42" s="1"/>
  <c r="A43" s="1"/>
  <c r="F35"/>
  <c r="F31"/>
  <c r="A31"/>
  <c r="A32" s="1"/>
  <c r="A33" s="1"/>
  <c r="A34" s="1"/>
  <c r="A35" s="1"/>
  <c r="A36" s="1"/>
  <c r="F27"/>
  <c r="F26"/>
  <c r="F25"/>
  <c r="F24"/>
  <c r="F23"/>
  <c r="F22"/>
  <c r="A22"/>
  <c r="A23" s="1"/>
  <c r="A24" s="1"/>
  <c r="A25" s="1"/>
  <c r="A26" s="1"/>
  <c r="A27" s="1"/>
  <c r="F19"/>
  <c r="F18"/>
  <c r="F17"/>
  <c r="F16"/>
  <c r="A16"/>
  <c r="A17" s="1"/>
  <c r="A18" s="1"/>
  <c r="A19" s="1"/>
  <c r="F15"/>
  <c r="F13"/>
  <c r="F11"/>
  <c r="F7" i="6"/>
  <c r="A47" i="4"/>
  <c r="A48" s="1"/>
  <c r="A49" s="1"/>
  <c r="F4"/>
  <c r="F17" i="11"/>
  <c r="F11"/>
  <c r="F9"/>
  <c r="F7"/>
  <c r="F5"/>
  <c r="A43" i="4"/>
  <c r="F6" i="7"/>
  <c r="A6"/>
  <c r="F9"/>
  <c r="F8" i="5"/>
  <c r="D12"/>
  <c r="A14" i="7"/>
  <c r="F14"/>
  <c r="F9" i="9"/>
  <c r="F5"/>
  <c r="F17" i="4"/>
  <c r="A37"/>
  <c r="A5" i="1"/>
  <c r="A11"/>
  <c r="A12" s="1"/>
  <c r="A13" s="1"/>
  <c r="A14" s="1"/>
  <c r="A20"/>
  <c r="A21" s="1"/>
  <c r="A22" s="1"/>
  <c r="A31"/>
  <c r="A32" s="1"/>
  <c r="A33" s="1"/>
  <c r="D9" i="4"/>
  <c r="F10"/>
  <c r="F6" i="6"/>
  <c r="F13" i="7"/>
  <c r="F18" i="4"/>
  <c r="F11" i="7"/>
  <c r="D20" i="4"/>
  <c r="F20"/>
  <c r="H58"/>
  <c r="G58"/>
  <c r="F12"/>
  <c r="F16"/>
  <c r="F15"/>
  <c r="F14"/>
  <c r="F10" i="5"/>
  <c r="D5"/>
  <c r="D10" s="1"/>
  <c r="F7"/>
  <c r="F8" i="4"/>
  <c r="D8"/>
  <c r="D22" s="1"/>
  <c r="A9"/>
  <c r="A10" s="1"/>
  <c r="A15" s="1"/>
  <c r="A16" s="1"/>
  <c r="A18" s="1"/>
  <c r="A20" s="1"/>
  <c r="A23" s="1"/>
  <c r="A24" s="1"/>
  <c r="F6"/>
  <c r="A8" i="1"/>
  <c r="D29"/>
  <c r="D27" s="1"/>
  <c r="D30" s="1"/>
  <c r="D13" s="1"/>
  <c r="D10" s="1"/>
  <c r="D7" s="1"/>
  <c r="D8" s="1"/>
  <c r="D33" s="1"/>
  <c r="D11" s="1"/>
  <c r="D22" s="1"/>
  <c r="D23" s="1"/>
  <c r="D14" s="1"/>
  <c r="D12" s="1"/>
  <c r="D25" s="1"/>
  <c r="D16" s="1"/>
  <c r="D17" s="1"/>
  <c r="D21" s="1"/>
  <c r="D4" s="1"/>
  <c r="D20" s="1"/>
  <c r="D31" s="1"/>
  <c r="D19" s="1"/>
  <c r="D32" s="1"/>
  <c r="L54" i="12" l="1"/>
  <c r="D36" i="1"/>
  <c r="H59" i="4"/>
  <c r="D10"/>
  <c r="A27"/>
  <c r="A28" s="1"/>
  <c r="A29" s="1"/>
  <c r="A30" s="1"/>
  <c r="A31" s="1"/>
  <c r="A32" s="1"/>
  <c r="A38" s="1"/>
  <c r="A23" i="1"/>
  <c r="A17" s="1"/>
  <c r="D12" i="4"/>
  <c r="D14"/>
  <c r="D15" s="1"/>
  <c r="D16" s="1"/>
  <c r="D26"/>
  <c r="D23" s="1"/>
  <c r="D18" l="1"/>
  <c r="D17"/>
  <c r="D28"/>
  <c r="D27" s="1"/>
  <c r="D29" l="1"/>
  <c r="D30" s="1"/>
  <c r="D31" s="1"/>
  <c r="D32" s="1"/>
  <c r="D34" s="1"/>
  <c r="D35" s="1"/>
  <c r="D37" s="1"/>
  <c r="D24"/>
  <c r="D45" l="1"/>
  <c r="D36"/>
  <c r="D48"/>
  <c r="D47"/>
  <c r="D51"/>
  <c r="D38"/>
  <c r="D49" s="1"/>
  <c r="D46"/>
  <c r="D40"/>
  <c r="D43" l="1"/>
  <c r="D42"/>
</calcChain>
</file>

<file path=xl/sharedStrings.xml><?xml version="1.0" encoding="utf-8"?>
<sst xmlns="http://schemas.openxmlformats.org/spreadsheetml/2006/main" count="710" uniqueCount="455">
  <si>
    <t xml:space="preserve">TỔNG HỢP LUẬT </t>
  </si>
  <si>
    <t>STT</t>
  </si>
  <si>
    <t>Số/Ký hiệu</t>
  </si>
  <si>
    <t>Cơ Quan Ban Hành</t>
  </si>
  <si>
    <t>Ngày Ban Hành</t>
  </si>
  <si>
    <t>Nội Dung</t>
  </si>
  <si>
    <t>Ngày Hiệu Lực</t>
  </si>
  <si>
    <t>Ghi chú</t>
  </si>
  <si>
    <t>35/L/CTN</t>
  </si>
  <si>
    <t>Quốc hội</t>
  </si>
  <si>
    <t>Luật lao động</t>
  </si>
  <si>
    <t>23/2012/QH13</t>
  </si>
  <si>
    <t>Luật hợp tác xã</t>
  </si>
  <si>
    <t>Luật hợp tác xã 18/2003/QH12 hết hiệu lực kể từ có luật này</t>
  </si>
  <si>
    <t>27/2001/QH10</t>
  </si>
  <si>
    <t>Luật PCCC</t>
  </si>
  <si>
    <t>30/2013/QH13</t>
  </si>
  <si>
    <t>Luật sửa đổi bổ sung một số điều của luật PCCC</t>
  </si>
  <si>
    <t>60/2005/QH11</t>
  </si>
  <si>
    <t>Luật doanh nghiệp</t>
  </si>
  <si>
    <t>Luật này thay thế Luật doanh nghiệp năm 1999; Luật doanh nghiệp nhà nước năm 2003, trừ trường hợp quy định tại khoản 2 Điều 166 của Luật này; các quy định về tổ chức quản lý và hoạt động của doanh nghiệp tại Luật đầu tư nước ngoài tại Việt Nam năm 1996 và Luật sửa đổi, bổ sung một số điều của Luật đầu tư nước ngoài tại Việt Nam năm 2000.</t>
  </si>
  <si>
    <t>52/2005/QH11</t>
  </si>
  <si>
    <t>Luật bảo vệ môi trường</t>
  </si>
  <si>
    <t>Luật bảo vệ môi trường năm 1993</t>
  </si>
  <si>
    <t>16/2003/QH11</t>
  </si>
  <si>
    <t>Luật xây dựng</t>
  </si>
  <si>
    <t>13/2003/QH11</t>
  </si>
  <si>
    <t>Luật đất đai</t>
  </si>
  <si>
    <t>Luật này thay thế Luật đất đai năm 1993; Luật sửa đổi, bổ sung một số điều của Luật đất đai năm 1998; Luật sửa đổi, bổ sung một số điều của Luật đất đai năm 2001.
Bãi bỏ Pháp lệnh về quyền và nghĩa vụ của tổ chức, cá nhân nước ngoài thuê đất tại Việt Nam năm 1994</t>
  </si>
  <si>
    <t>45/2013/QH13</t>
  </si>
  <si>
    <t>Luật đất đai số 13/2003/QH11 và Nghị quyết số 49/2013/QH13 ngày 21 tháng 6 năm 2013 của Quốc hội về kéo dài thời hạn sử dụng đất trồng cây hàng năm, đất nuôi trồng thủy sản, đất làm muối của hộ gia đình, cá nhân hết hiệu lực kể từ ngày Luật này có hiệu lực</t>
  </si>
  <si>
    <t>56/2005/QH11</t>
  </si>
  <si>
    <t>Luật nhà ở</t>
  </si>
  <si>
    <t>34/2009/QH12</t>
  </si>
  <si>
    <t>Luật sửa đổi bổ sung điều 126 luật nhà ở và điều 121 luật đất đai</t>
  </si>
  <si>
    <t>38/2009/QH12</t>
  </si>
  <si>
    <t>Luật sửa đổi bổ sung một số điều của các luật đến đầu tư XDCB</t>
  </si>
  <si>
    <t>Luật sửa đổi, bổ sung một số điều liên quan đến đầu tư xây dựng cơ bản của Luật xây dựng số 16/2003/QH11, Luật đấu thầu số 61/2005/QH11, Luật doanh nghiệp số 60/2005/QH11, Luật đất đai số 13/2003/QH11 và Luật nhà ở số 56/2005/QH11</t>
  </si>
  <si>
    <t>61/2005/QH11</t>
  </si>
  <si>
    <t>Luật đấu thầu</t>
  </si>
  <si>
    <t>59/2005/QH11</t>
  </si>
  <si>
    <t>Luật đầu tư</t>
  </si>
  <si>
    <t>30/2009/QH12</t>
  </si>
  <si>
    <t>Luật quy hoạch đô thị</t>
  </si>
  <si>
    <t xml:space="preserve">68/2006/QH11 </t>
  </si>
  <si>
    <t>Luật quy chuẩn tiêu chuẩn kỹ thuật</t>
  </si>
  <si>
    <t xml:space="preserve">63/2006/QH11 </t>
  </si>
  <si>
    <t>Luật kinh doanh bất động sản</t>
  </si>
  <si>
    <t>23/2008/QH12</t>
  </si>
  <si>
    <t>Luật giao thông đường bộ</t>
  </si>
  <si>
    <t>Luật này thay thế Luật giao thông đường bộ ngày 29 tháng 6 năm 2001</t>
  </si>
  <si>
    <t>23/2004/QH11</t>
  </si>
  <si>
    <t>Luật giao thông đường thủy nội địa</t>
  </si>
  <si>
    <t>14/2008/QH12</t>
  </si>
  <si>
    <t>Luật thuế thu nhập doanh nghiệp</t>
  </si>
  <si>
    <t>Luật này thay thế luật doanh nghiệp số 09/2003/QH11</t>
  </si>
  <si>
    <t>32/2013/QH13</t>
  </si>
  <si>
    <t>Luất sửa đổi, bổ sung luật thuế thu nhập doanh nghiệp</t>
  </si>
  <si>
    <t>13/2008/QH12</t>
  </si>
  <si>
    <t>Luật thuế GTGT</t>
  </si>
  <si>
    <t xml:space="preserve">Luật này thay thế các luật sau đây:
a) Luật thuế giá trị gia tăng năm 1997;
b) Luật sửa đổi, bổ sung một số điều của Luật thuế giá trị gia tăng số 07/2003/QH11;
c)  Bãi bỏ Điều 2 của Luật sửa đổi, bổ sung một số điều của Luật thuế tiêu thụ đặc biệt và Luật thuế giá trị gia tăng số 57/2005/QH11
</t>
  </si>
  <si>
    <t>TỔNG HỢP NGHỊ ĐỊNH</t>
  </si>
  <si>
    <t>35/2003/NĐ-CP</t>
  </si>
  <si>
    <t>Chính phủ</t>
  </si>
  <si>
    <t>Quy định chi tiết một số điều của luật PCCC</t>
  </si>
  <si>
    <t>181/2004/NĐ-CP</t>
  </si>
  <si>
    <t>Thi hành về Luật đất đai</t>
  </si>
  <si>
    <t>69/2009/NĐ-CP</t>
  </si>
  <si>
    <t xml:space="preserve">Quy định bổ sung về quy hoạch sử dụng đất, giá đất,
thu hồi đất, bồi thường, hỗ trợ và tái định cư
</t>
  </si>
  <si>
    <t>85/2009/NĐ-CP</t>
  </si>
  <si>
    <t>Hướng dẫn thi hành Luật Đấu thầu và lựa chọn nhà thầu xây dựng theo Luật Xây dựng</t>
  </si>
  <si>
    <t xml:space="preserve">Về sửa đổi, bổ sung một số điều Nghị định 
số 12/2009/NĐ-CP ngày 12 tháng 02 năm 2009 của Chính phủ 
về quản lý dự án đầu tư xây dựng công trình
</t>
  </si>
  <si>
    <t>83/2009/NĐ-CP</t>
  </si>
  <si>
    <t>12/2009/NĐ-CP</t>
  </si>
  <si>
    <t>88/2009/NĐ-CP</t>
  </si>
  <si>
    <t xml:space="preserve">Về cấp Giấy chứng nhận quyền sử dụng đất, 
quyền sở hữu nhà ở và tài sản khác gắn liền với đất
</t>
  </si>
  <si>
    <t>108/2009/NĐ-CP</t>
  </si>
  <si>
    <t>Cơ Quan 
Ban Hành</t>
  </si>
  <si>
    <t>Thay thế nghị định 78/2007/NĐ-CP</t>
  </si>
  <si>
    <t>112/2009/NĐ-CP</t>
  </si>
  <si>
    <t>Về quản lý chi phí đầu tư xây dựng công trình</t>
  </si>
  <si>
    <t>Thay thế nghị định số 99/2007/NĐ-CP</t>
  </si>
  <si>
    <t>113/2009/NĐ-CP</t>
  </si>
  <si>
    <t xml:space="preserve">Về giám sát và đánh giá đầu tư </t>
  </si>
  <si>
    <t xml:space="preserve">48/2010/NĐ-CP </t>
  </si>
  <si>
    <t>Về hợp đồng trong hoạt động xây dựng</t>
  </si>
  <si>
    <t>Tình trạng</t>
  </si>
  <si>
    <t>71/2010/NĐ-CP</t>
  </si>
  <si>
    <t>Quy định chi tiết và hướng dẫn thi hành Luật Nhà ở</t>
  </si>
  <si>
    <t>Về quản lý chiếu sáng đô thị</t>
  </si>
  <si>
    <t>79/2009/NĐ-CP</t>
  </si>
  <si>
    <t>TỔNG HỢP QUYẾT ĐỊNH</t>
  </si>
  <si>
    <t>V/v ban hành định mức dự toán xây dựng công trình: Phần thí nghiệm vật liệu, cấu kiện và kết cấu xây dựng</t>
  </si>
  <si>
    <t>Bộ xây dựng</t>
  </si>
  <si>
    <t>V/v thành lập Hội đồng Khoa học kỹ thuật chuyên ngành để nghiệm thu tiêu chuẩn: ”Hướng dẫn kỹ thuật thi công chống giữ hố đào”</t>
  </si>
  <si>
    <t>1338/QĐ-BXD</t>
  </si>
  <si>
    <t>788/QĐ-BXD</t>
  </si>
  <si>
    <t>V/v Công bố hướng dẫn đo bóc khối lượng xây dựng công trình</t>
  </si>
  <si>
    <t>15/2013/NĐ-CP</t>
  </si>
  <si>
    <t>Về quản lý chất lượng công trình</t>
  </si>
  <si>
    <t>VỀ SỬA ĐỔI, BỔ SUNG MỘT SỐ ĐIỀU CỦA NGHỊ ĐỊNH SỐ 198/2004/NĐ-CP NGÀY 03 THÁNG 12 NĂM 2004 CỦA CHÍNH PHỦ VỀ THU TIỀN SỬ DỤNG ĐẤT</t>
  </si>
  <si>
    <t>120/2010/NĐ-CP</t>
  </si>
  <si>
    <t>114/2010/NĐ-CP</t>
  </si>
  <si>
    <t>Về bảo trì công trình</t>
  </si>
  <si>
    <t xml:space="preserve">09/2009/NĐ-CP </t>
  </si>
  <si>
    <t>Ban hành quy chế quản lý tài chính của công ty nhà nước và quản lý vốn NN đầu tư vào doanh nghiệp khác</t>
  </si>
  <si>
    <t>29/2007/NĐ-CP</t>
  </si>
  <si>
    <t>Về quản lý kiến trúc đô thị</t>
  </si>
  <si>
    <t>41/2007/NĐ-CP</t>
  </si>
  <si>
    <t>Về xây dựng ngầm đô thị</t>
  </si>
  <si>
    <t>84/2007/NĐ-CP</t>
  </si>
  <si>
    <t xml:space="preserve">Quy định bổ sung về việc cấp Giấy chứng nhận quyền sử dụng đất, 
thu hồi đất, thực hiện quyền sử dụng đất, trình tự, thủ tục bồi thường, 
hỗ trợ, tái định cư khi Nhà nước thu hồi đất 
và giải quyết khiếu nại về đất đai
</t>
  </si>
  <si>
    <t>V/v chứng nhận quyền sở hữu nhà ở, quyền sở hữu công trình xây dựng</t>
  </si>
  <si>
    <t>17/2005/TT-BXD</t>
  </si>
  <si>
    <t>Hướng dẫn phương pháp lập và quản lý giá dự toán dịch vụ công ích đô thị</t>
  </si>
  <si>
    <t>Hết hiệu lực</t>
  </si>
  <si>
    <t>02/2006/TT-BXD</t>
  </si>
  <si>
    <t>Hướng dẫn lưu trữ hồ sơ thiết kế, bản vẽ hoàn công công trình xây dựng</t>
  </si>
  <si>
    <t>05/2007/TT-BXD</t>
  </si>
  <si>
    <t>Hướng dẫn lập và quản lý chi phí đầu tư xây dựng</t>
  </si>
  <si>
    <t>06/2007/TT-BXD</t>
  </si>
  <si>
    <t>Hướng dẫn hợp đồng trong xây dựng</t>
  </si>
  <si>
    <t xml:space="preserve">07/2007/TT-BXD </t>
  </si>
  <si>
    <t>Hướng dẫn phương pháp xác định giá ca máy và thiết bị thi công xây dựng công trình</t>
  </si>
  <si>
    <t>07/2012/TT-BXD</t>
  </si>
  <si>
    <t xml:space="preserve">Hướng dẫn xác định và quản lý chi phí thuê tư vấn nước ngoài 
trong hoạt động xây dựng tại Việt Nam
</t>
  </si>
  <si>
    <t xml:space="preserve">09/2007/TT-BXD </t>
  </si>
  <si>
    <t>03/2008/TT-BXD</t>
  </si>
  <si>
    <t>Hướng dẫn điều chỉnh dự toán công trình</t>
  </si>
  <si>
    <t>Căn cứ Nghị định số 166/2007/NĐ-CP ngày 16/11/2007 của Chính phủ quy định mức lương tối thiểu chung</t>
  </si>
  <si>
    <t>06/2008/TT-BXD</t>
  </si>
  <si>
    <t>Hướng dẫn quản lý chi phí dịch vụ công ích đô thị</t>
  </si>
  <si>
    <t>Thay thế thông tư 09/2007/TT-BXD</t>
  </si>
  <si>
    <t>08/2010/TT-BXD</t>
  </si>
  <si>
    <t>Hướng dẫn phương pháp điều chỉnh giá hợp đồng xây dựng</t>
  </si>
  <si>
    <t>Thay thế thông tư 06/2007/TT-BXD</t>
  </si>
  <si>
    <t>09/2008/TT-BXD</t>
  </si>
  <si>
    <t>Hướng dẫn điều chỉnh giá và hợp đồng xây dựng
do biến động giá nguyên liệu, nhiên liệu và vật liệu xây dựng</t>
  </si>
  <si>
    <t>Phải đọc</t>
  </si>
  <si>
    <t>12/2008/TT-BXD</t>
  </si>
  <si>
    <t>Hướng dẫn việc lập và quản lý chi phí khảo sát xây dựn</t>
  </si>
  <si>
    <t>14/2008/TT-BXD</t>
  </si>
  <si>
    <t>Hướng dẫn về phân hạng chung cư</t>
  </si>
  <si>
    <t xml:space="preserve">Hướng dẫn một số nội dung lập và quản lý chi phí đầu tư xây dựng công trình thuỷ điện theo cơ chế 797 - 400 
</t>
  </si>
  <si>
    <t>17/2008/TT-BXD</t>
  </si>
  <si>
    <t>18/2008/TT-BXD</t>
  </si>
  <si>
    <t xml:space="preserve">Hướng dẫn bổ sung một số phương pháp xác định chi phí xây dựng trong dự toán xây dựng công trình vào Thông tư Hướng dẫn lập và quản lý chi phí đầu tư xây dựng công trình số 05/2007/TT-BXD ngày 25/7/2007 của Bộ Xây dựng
</t>
  </si>
  <si>
    <t>05/2009/TT-BXD</t>
  </si>
  <si>
    <t>Hương dẫn điều chỉnh dự toán</t>
  </si>
  <si>
    <t>Căn cứ Nghị định số 110/2008/NĐ-CP ngày 10/10/2008 của Chính phủ quy định mức lương tối thiểu chung</t>
  </si>
  <si>
    <t>11/2009/TT-BXD</t>
  </si>
  <si>
    <t>Quy định về công tác quan lý chất lượng sản phẩm, hàng hóa về kính</t>
  </si>
  <si>
    <t>27/2009/TT-BXD</t>
  </si>
  <si>
    <t>Hướng dẫn một số nội dung về Quản lý chất lượng công trình</t>
  </si>
  <si>
    <t>33/2009/TT-BXD</t>
  </si>
  <si>
    <t>Ban hành Quy chuẩn kỹ thuật quốc gia
Phân loại, phân cấp công trình xây dựng dân dụng,
công nghiệp và hạ tầng kỹ thuật đô thị</t>
  </si>
  <si>
    <t xml:space="preserve">Quy định chi tiết một số nội dung của Nghị định 42/2009/NĐ-CP ngày 07/5/2009 của Chính phủ về việc Phân loại đô thị
</t>
  </si>
  <si>
    <t>35/2009/TT-BXD</t>
  </si>
  <si>
    <t>34/2009/TT-BXD</t>
  </si>
  <si>
    <t>Hướng dẫn giám định tư pháp</t>
  </si>
  <si>
    <t>03/2010/TT-BXD</t>
  </si>
  <si>
    <t>Ban hành Tiêu chuẩn kỹ thuật kỹ năng nghề nghiệp quốc gia đối với 10 nhóm nghề thuộc lĩnh vực xây dựng</t>
  </si>
  <si>
    <t>04/2010/TT-BXD</t>
  </si>
  <si>
    <t>Hướng dẫn lập và quản lý chi phí đầu tư xây dựng công trình</t>
  </si>
  <si>
    <t>Thay thế Thông tư 05/2007/TT-BXD</t>
  </si>
  <si>
    <t>06/2010/TT-BXD</t>
  </si>
  <si>
    <t>Hướng dẫn phương pháp xác định giá ca máy và máy thiết bị thi công công trình</t>
  </si>
  <si>
    <t>Thay thế Thông tư 07/2007/TT-BXD</t>
  </si>
  <si>
    <t xml:space="preserve">86/2011/TT-BTC                            </t>
  </si>
  <si>
    <t>Quy định về quản lý, thanh toán vốn đầu tư và vốn sự nghiệp có tính chất đầu tư thuộc nguồn ngân sách nhà nước</t>
  </si>
  <si>
    <t>Thay thế các Thông tư của Bộ Tài chính: số 27/2007/TT-BTC ngày 03/4/2007; số 130/2007/TT-BTC ngày 02/11/2007; số 88/2009/TT-BTC ngày 29/4/2009; số 209/2009/TT-BTC ngày 5/11/2009 hướng dẫn về quản lý, thanh toán vốn đầu tư và vốn sự nghiệp có tính chất đầu tư thuộc nguồn vốn ngân sách nhà nước</t>
  </si>
  <si>
    <t>43/2013/QH13</t>
  </si>
  <si>
    <t>Thay thế luật 61/2005/QH11</t>
  </si>
  <si>
    <t>Quy định chi tiết một số nội dung về quản lý chất lượng công trình</t>
  </si>
  <si>
    <t>10/2013/TT-BXD</t>
  </si>
  <si>
    <t>Chưa đọc</t>
  </si>
  <si>
    <t>Bộ tài chính</t>
  </si>
  <si>
    <t>13/2013/TT-BXD</t>
  </si>
  <si>
    <t>Quy định thẩm tra, thẩm định và phê duyệt thiết kế xây dựng công trình</t>
  </si>
  <si>
    <t>TỔNG HỢP THÔNG TƯ</t>
  </si>
  <si>
    <t>14/2010/TT-BXD</t>
  </si>
  <si>
    <t>Quy định về quản lý chất lượng sản phẩm,
hàng hoá vật liệu xây dựng gạch ốp lát</t>
  </si>
  <si>
    <t>BỘ TÀI CHÍNH</t>
  </si>
  <si>
    <t>27/2007/TT-BTC</t>
  </si>
  <si>
    <t xml:space="preserve">Hướng dẫn về quản lý, thanh toán vốn đầu tư và vốn sự nghiệp có tính chất đầu tư thuộc nguồn vốn ngân sách nhà nước
</t>
  </si>
  <si>
    <t>Thay thế thông tư số 44/2003/TT-BTC ngày 15/5/2003 của Bộ Tài chính hướng dẫn việc quản lý, thanh toán vốn đầu tư và vốn sự nghiệp có tính chất đầu tư và xây dựng thuộc nguồn vốn NSNN, Thông tư số 45/2004/TT-BTC ngày 21/5/2004 của Bộ Tài chính bổ sung, sửa đổi một số điểm của Thông tư số 44/2003/TT-BTC ngày 15/5/2003 và Thông tư số 96/2004/TT-BTC ngày 13/10/2004 của Bộ Tài chính hướng dẫn quản lý, thanh toán, thu hồi và quyết toán vốn ứng trước dự toán ngân sách năm sau cho các dự án đầu tư xây dựng cơ bản</t>
  </si>
  <si>
    <t>130/2007/TT-BTC</t>
  </si>
  <si>
    <t xml:space="preserve">Sửa đổi, bố sung một số điều của thông tư 27/2007 Hướng dẫn về quản lý, thanh toán vốn đầu tư và vốn sự nghiệp có tính chất đầu tư thuộc nguồn vốn ngân sách nhà nước
</t>
  </si>
  <si>
    <t>134/2007/TT-BTC</t>
  </si>
  <si>
    <t>Hướng dẫn thi hành Nghị định số 24/2007/NĐ-CP
ngày 14 tháng 2 năm 2007 của Chính phủ quy định chi tiết thi hành Luật thuế thu nhập doanh nghiệp</t>
  </si>
  <si>
    <t xml:space="preserve">88/2009/TT-BTC                            </t>
  </si>
  <si>
    <t>209/2009/TT-BTC</t>
  </si>
  <si>
    <t>Sửa đổi, bổ sung Thông tư số 27/2007/TT-BTC ngày 03/4/2007 của Bộ Tài chính hướng dẫn về quản lý, thanh toán vốn đầu tư và vốn sự nghiệp có tính chất đầu tư thuộc nguồn vốn ngân sách nhà nước</t>
  </si>
  <si>
    <t>BỘ XÂY DỰNG</t>
  </si>
  <si>
    <t>04/2007/TT-BKH</t>
  </si>
  <si>
    <t>Bộ kế hoạch</t>
  </si>
  <si>
    <t>Hướng dẫn quy chế quản lý và sử dụng nguồn hỗ trợ phát triển chính thức vốn ODA (Ban hành kèm theo nghị định 131/2006/ND-CP)</t>
  </si>
  <si>
    <t>38/2013/NĐ-CP</t>
  </si>
  <si>
    <t>Về quản lý và sử dụng nguồn hỗ trợ phát triển chính thức (ODA) và nguồn vốn vay ưu đãi của các nhà tài trợ</t>
  </si>
  <si>
    <t>Thay thế nghị định số 131/2006/NĐ-CP</t>
  </si>
  <si>
    <t>01/2014/TT-BKH</t>
  </si>
  <si>
    <t>Hướng dẫn thực hiện một số điều của Nghị định số 38/2013/ND-CP ngày 23 tháng 4 năm 2013 của Chính phủ về quản lý và sử dụng nguồn hộ trợ phát triển chính thức (ODA) và nguồn vay vốn ưu đãi của các nhà tài trợ</t>
  </si>
  <si>
    <t>Thay thế thông tư 04/2007/TT-BKH. 03/2007/TT-BKH. Quyết định số 803/2007/QĐ-BKH</t>
  </si>
  <si>
    <t xml:space="preserve">Hướng dẫn xác định và quản lý chi phí thuê tư vấn nước ngoài trong hoạt động xây dựng tại Việt Nam
</t>
  </si>
  <si>
    <t>02/2009/TT-BKH</t>
  </si>
  <si>
    <t>Hướng dẫn lập kế hoạch đấu thầu</t>
  </si>
  <si>
    <t>03/2009/TT-BKH</t>
  </si>
  <si>
    <t>Hướng dẫn lựa chọn nhà đầu tư thực hiện đầu tư có sử dụng đất</t>
  </si>
  <si>
    <t>01/2010/TT-BKH</t>
  </si>
  <si>
    <t>Quy định chi tiết mẫu hồ sơ mời thầu xây lắp</t>
  </si>
  <si>
    <t>Thông tư này thay thế Quyết định số 731/2008/QĐ-BKH ngày 10 tháng 6 năm 2008 của Bộ Kế hoạch và Đầu tư ban hành Mẫu hồ sơ mời thầu xây lắp</t>
  </si>
  <si>
    <t>02/2010/TT-BKH</t>
  </si>
  <si>
    <t>Thông tư số 02/2010/TT-BKH ngày 19/01/2010 của Bộ Kế hoạch Đầu tư quy định chi tiết lập Hồ sơ mời thầu gói thầu xây lắp quy mô nhỏ.</t>
  </si>
  <si>
    <t>Thông tư này thay thế Quyết định số 1744/2008/QĐ-BKH ban hành mẫu hồ sơ mời thấu gói thầu xây lắp nhỏ</t>
  </si>
  <si>
    <t>03/2010/TT-BKH</t>
  </si>
  <si>
    <t>Thông tư số 03/2010/TT-BKH ngày 27/01/2010 của Bộ trưởng Bộ Kế hoạch và Đầu tư quy định chi tiết lập Hồ sơ mời sơ tuyển xây lắp.</t>
  </si>
  <si>
    <t>Thông tư này thay thế Quyết định số 937/2008/QĐ-BKH ban hành mẫu hồ sơ mời sơ tuyển gói thầu xây lắp</t>
  </si>
  <si>
    <t>04/2010/TT-BKH</t>
  </si>
  <si>
    <t>Quy định chi tiết hồ sơ yêu cầu chỉ định thầu xây lắp</t>
  </si>
  <si>
    <t>05/2010/TT-BKH</t>
  </si>
  <si>
    <t>Quy định chi tiết lập hồ sơ mầu thầu mua sắm hàng hóa</t>
  </si>
  <si>
    <t>Thông tư này thay thế Quyết định số 1118/2008/QĐ-BKH ngày 03 tháng 9 năm 2008 của Bộ Kế hoạch và Đầu tư ban hành Mẫu hồ sơ mời thầu mua sắm hàng hóa</t>
  </si>
  <si>
    <t>06/2010/TT-BKH</t>
  </si>
  <si>
    <t>Quy định chi tiết lập hồ sơ mầu thầu dịch vụ tư vấn</t>
  </si>
  <si>
    <t>Thông tư này thay thế Quyết định số 1048/2008/QĐ-BKH ngày 11 tháng 8 năm 2008 của Bộ Kế hoạch và Đầu tư ban hành Mẫu hồ sơ mời thầu dịch vụ tư vấn</t>
  </si>
  <si>
    <t>09/2010/TT-BKH</t>
  </si>
  <si>
    <t>Thông tư này thay thế Quyết định số 1121/2008/QĐ-BKH ngày 03 tháng 9 năm 2008 của Bộ Kế hoạch và Đầu tư ban hành Mẫu Báo cáo đánh giá hồ sơ dự thầu đối với gói thầu mua sắm hàng hóa, xây lắp</t>
  </si>
  <si>
    <t>11/2010/TT-BKH</t>
  </si>
  <si>
    <t>Quy định chi tiết về chào hàng cạnh tranh</t>
  </si>
  <si>
    <t>01/08/201</t>
  </si>
  <si>
    <t>15/2010/TT-BKH</t>
  </si>
  <si>
    <t>19/2011/TT-BTC</t>
  </si>
  <si>
    <t>Quy định quyết toán dự án hoàn thành thuộc nguồn vốn nhà nước</t>
  </si>
  <si>
    <t>02/2010/TT-BXD</t>
  </si>
  <si>
    <t xml:space="preserve">Ban hành Quy chuẩn kỹ thuật quốc gia 
Các công trình hạ tầng kỹ thuật đô thị
</t>
  </si>
  <si>
    <t>21/2010/TT-BKH</t>
  </si>
  <si>
    <t>Quy định chi tiết về thẩm định hồ sơ mời thầu, hồ sơ yêu cầu</t>
  </si>
  <si>
    <t>Kiểm tra công tác đấu thầu</t>
  </si>
  <si>
    <t>01/2011/TT-BKH</t>
  </si>
  <si>
    <t>24/2011/ND-CP</t>
  </si>
  <si>
    <t>Sửa đổi một số điều của Nghị định số 108/2009/ND-CP về đầu tư theo hình thức Hợp đồng BOT, BTO, BT</t>
  </si>
  <si>
    <t>09/2011/TT-BXD</t>
  </si>
  <si>
    <t>Hướng dẫn mẫu hợp đồng thi công xây dựng công trình</t>
  </si>
  <si>
    <t>08/2011/TT-BXD</t>
  </si>
  <si>
    <t>Hướng dẫn mẫu hợp đồng một số công việc tư vấn xây dựng</t>
  </si>
  <si>
    <t>09/2011/TT-BKH</t>
  </si>
  <si>
    <t>Quy định chi tiết lập hồ sơ yêu cầu chỉ định thầu tư vấn</t>
  </si>
  <si>
    <t>04/2014/TT-BTC</t>
  </si>
  <si>
    <t>Thẩm tra quyết toán dự án hoàn thành đối với dự án sử dụng vốn Ngân sách nhà nướ</t>
  </si>
  <si>
    <t>209/2013/NĐ-CP</t>
  </si>
  <si>
    <t xml:space="preserve"> Quy định chi tiết và hướng dẫn thi hành một số điều Luật thuế giá trị gia tăng</t>
  </si>
  <si>
    <t>http://muasamcong.vn/danh-muc-tin/nha-thau?PageIndex=2</t>
  </si>
  <si>
    <t>58/2008/NĐ-CP</t>
  </si>
  <si>
    <t xml:space="preserve">Hướng dẫn thi hành Luật Đấu thầu 
và lựa chọn nhà thầu xây dựng theo Luật Xây dựng
</t>
  </si>
  <si>
    <t>TỔNG HỢP CÔNG VĂN</t>
  </si>
  <si>
    <t>900/BXD-KTXD</t>
  </si>
  <si>
    <t>Hướng dẫn điều chỉnh tổng mức đầu tư các dự án ĐTXDCT</t>
  </si>
  <si>
    <t>127/2007/NĐ-CP</t>
  </si>
  <si>
    <t>Về quản lý vật liệu xây dựng</t>
  </si>
  <si>
    <t>176/2011/TT-BTC</t>
  </si>
  <si>
    <t>- Để tính phí thẩm định DADT</t>
  </si>
  <si>
    <t>Hướng dẫn chế độ thu, nộp và quản lý sử dụng phí thẩm định dự án đầu tư xây dựng</t>
  </si>
  <si>
    <t>- Thay thế thông tư 33/2007/TT-BTC 
-  Dùng để tính kiểm toán, thẩm tra phê duyệt quyết toán</t>
  </si>
  <si>
    <t xml:space="preserve">5361/BTC-CST </t>
  </si>
  <si>
    <t>Phí thẩm định thiết kế cơ sở</t>
  </si>
  <si>
    <t>- Theo phí thẩm định dự án đầu tư</t>
  </si>
  <si>
    <t>126/BXD-KTXD</t>
  </si>
  <si>
    <t>BỘ LAO ĐỘNG TB-XH</t>
  </si>
  <si>
    <t xml:space="preserve">05/2005/TT-BLĐTBXH </t>
  </si>
  <si>
    <t>Bộ LĐ TB-XH</t>
  </si>
  <si>
    <t>Hướng dẫn thực hiện chế độ phụ cấp lưu động trong các công ty nhà nước</t>
  </si>
  <si>
    <t>Hướng dẫn thực hiện chế độ phụ cấp khu vực</t>
  </si>
  <si>
    <t xml:space="preserve">11/2005/TT-BLĐTBXH </t>
  </si>
  <si>
    <t xml:space="preserve">10/2005/TT-BLĐTBXH </t>
  </si>
  <si>
    <t>Hướng dẫn thực hiện chế độ phụ cấp thu hút</t>
  </si>
  <si>
    <t xml:space="preserve">205/2004/NĐ-CP </t>
  </si>
  <si>
    <t>Quy định hệ thống thang lương, bảng lương và chế độ phụ cấp lương trong các cty nhà nước</t>
  </si>
  <si>
    <t xml:space="preserve">204/2004/NĐ-CP </t>
  </si>
  <si>
    <t>Về chế độ tiền lương đối với cán bộ, công chức,  viên chức và lực lượng vũ trang</t>
  </si>
  <si>
    <t>Phân cấp các loại công trình</t>
  </si>
  <si>
    <t>12/2012/TT-BXD</t>
  </si>
  <si>
    <t>Thay thế 33/2009/TT-BXD</t>
  </si>
  <si>
    <t>Ban hành Quy chuẩn kỹ thuật quốc gia
Phân loại, phân cấp công trình xây dựng dân dụng,
công nghiệp và hạ tầng kỹ thuật đô thị kèm theo Quy chuẩn</t>
  </si>
  <si>
    <t>A</t>
  </si>
  <si>
    <t>B</t>
  </si>
  <si>
    <t xml:space="preserve">117/2008/TT-BTC                            </t>
  </si>
  <si>
    <t>Phân loại dự án đầu tư nhóm A,B,C</t>
  </si>
  <si>
    <t>10/2011/TT-BTC</t>
  </si>
  <si>
    <t>- Thông tư này thay thế thông tư 117/2008/TT-BTC    
- Thông tư này áp dụng cho các chủ đầu tư, ban quản lý dự án (sau đây viết tắt là BQLDA), các tổ chức, cá nhân có liên quan đến việc quản lý, sử dụng, thanh tra, kiểm tra, kiểm toán, thanh toán chi phí quản lý dự án của các dự án đầu tư xây dựng sử dụng vốn Ngân sách nhà nước và vốn Trái phiếu</t>
  </si>
  <si>
    <t xml:space="preserve">Hướng dẫn quản lý, sử dụng chi phí quản lý dự án đầu tư của các dự án sử dụng vốn ngân sách nhà nước
</t>
  </si>
  <si>
    <t>TỔNG HỢP ĐIỀU CHỈNH DỰ TOÁN</t>
  </si>
  <si>
    <t>887/BXD-KTXD</t>
  </si>
  <si>
    <t>Hướng dẫn điều chỉnh dự toán xây dựng công trình theo mức lương tối thiểu mới từ 01/01/2011</t>
  </si>
  <si>
    <t xml:space="preserve">- Điều chỉnh mức lương theo NĐ 108/2010/NĐ-CP ngày 29/10/2010: 1.350-1.200-1.050-830 </t>
  </si>
  <si>
    <t>49/2013/NĐ-CP</t>
  </si>
  <si>
    <t>Quy định chi tiết thi hành một số điều của Bộ luật lao động về tiền lương</t>
  </si>
  <si>
    <t xml:space="preserve">03/2008/TT-BXD                              </t>
  </si>
  <si>
    <t>Đọc lại</t>
  </si>
  <si>
    <t xml:space="preserve">- Điều chỉnh theo mức lương Nghị định số 167/2007/NĐ-CP ngày 16/11/2007: Hệ số điều chỉnh (KĐCNC) xác định bằng mức lương tối thiểu chung, mức lương tối thiểu vùng theo quy định mới chia cho mức lương tối thiểu đã tính trong đơn giá  </t>
  </si>
  <si>
    <t xml:space="preserve">920/BXD-KTXD        </t>
  </si>
  <si>
    <t>Hướng dẫn điều chỉnh dự toán xây dựng công trình theo mức lương tối thiểu mới từ 01/01/2010</t>
  </si>
  <si>
    <t>TẬP ĐOÀN ĐIỆN LỰC</t>
  </si>
  <si>
    <t>2335/EVN-ĐT</t>
  </si>
  <si>
    <t>Điều chỉnh dự toán xây dựng công trình theo mức lương tối thiểu quy định tại nghị định 97/2009/NĐ-CP</t>
  </si>
  <si>
    <t>95/2005/NĐ-CP</t>
  </si>
  <si>
    <t>99/2007/NĐ-CP</t>
  </si>
  <si>
    <t>- Điều chỉnh theo mức lương Nghị định số 97/2009/NĐ-CP ngày 16/11/2007: 980-880-810-730</t>
  </si>
  <si>
    <t xml:space="preserve">07/2006/TT-BXD                              </t>
  </si>
  <si>
    <t>Hướng dẫn điều chỉnh dự toán xây dựng công trình theo mức lương tối thiểu mới từ 01/10/2006</t>
  </si>
  <si>
    <t>Căn cứ Nghị định số 94/2006/NĐ-CP ngày 07/9/2006 của Chính phủ về điều chỉnh mức lương tối thiểu chung</t>
  </si>
  <si>
    <t xml:space="preserve">05/2009/TT-BXD                              </t>
  </si>
  <si>
    <t>- Điều chỉnh theo mức lương Nghị định số 110/2008/NĐ-CP ngày 10/10/2008: 800-740-690-650</t>
  </si>
  <si>
    <t>551/BXD-KTXD</t>
  </si>
  <si>
    <t>Hướng dẫn điều chỉnh chi phí nhân công để lập và quản lý chi phí đầu tư xây dựng công trình theo quy định tại Nghị định số 103/2012/NĐ-CP</t>
  </si>
  <si>
    <t>1730/BXD-KTXD</t>
  </si>
  <si>
    <t>Hướng dẫn điều chỉnh dự toán xây dựng công trình theo mức lương tối thiểu mới từ 01/10/2011 theo quy định tại Nghị định số 70/2011/NĐ-CP.</t>
  </si>
  <si>
    <t xml:space="preserve">- Điều chỉnh mức lương theo NĐ 70/2011/NĐ-CP ngày: 2.000-1.780-1.550-1.400 </t>
  </si>
  <si>
    <t>207/2013/NĐ-CP</t>
  </si>
  <si>
    <t>Sửa đổi, bổ sung một số điều của Nghị định số 48/2010/NĐ-CP ngày 07 tháng 5 năm 2010 của Chính phủ về hợp đồng trong hoạt động xây dựng</t>
  </si>
  <si>
    <t>17/2013/TT-BXD</t>
  </si>
  <si>
    <t>Thông tư số 17/2013/TT-BXD ngày 30/10/2013 của Bộ Xây dựng hướng dẫn xác định và quản lý chi phí khảo sát xây dựng</t>
  </si>
  <si>
    <t>50/2012/QĐ-TTg</t>
  </si>
  <si>
    <t>Về việc áp dụng hình thức chỉ định thầu đối với các gói thầu thuộc trường hợp đặc biệt do Thủ tướng Chính phủ xem xét, quyết định</t>
  </si>
  <si>
    <t>02 /2011/TT-BXD</t>
  </si>
  <si>
    <t>Hướng dẫn xác định và công bố chỉ số giá xây dựng</t>
  </si>
  <si>
    <t>BỘ KẾ HOẠCH - ĐẦU TƯ</t>
  </si>
  <si>
    <t>Sửa đổi, bổ sung một số điểm của Thông tư số 27/2007/TT-BTC ngày 03/4/2007 và Thông tư số 130/2007/TT-BTC ngày 02/11/2007 của Bộ Tài chính hướng dẫn về quản lý, thanh toán vốn đầu tư và vốn sự nghiệp có tính chất đầu tư thuộc nguồn vốn ngân sách nhà nước</t>
  </si>
  <si>
    <t>25/2009/QĐ-BXD</t>
  </si>
  <si>
    <t>957/QĐ-BXD</t>
  </si>
  <si>
    <t>Công bố Định mức chi phí quản lý dự án và tư vấn đầu tư xây dựng công trình</t>
  </si>
  <si>
    <t xml:space="preserve">146/BXD-KTXD </t>
  </si>
  <si>
    <t xml:space="preserve"> 09/02/2009</t>
  </si>
  <si>
    <t>Công bố định mức dự toán Xây dựng công trình – Phần lắp đặt truyền dẫn phát sóng truyền hình</t>
  </si>
  <si>
    <t>1551/BXD-KTXD</t>
  </si>
  <si>
    <t>Hướng dẫn thêm một số nội dung của Thông tư số 09/2008/TT-BXD về điều chỉnh giá và hợp đồng xây dựng do biến động giá nguyên liệu, nhiên liệu và vật liệu xây dựng</t>
  </si>
  <si>
    <t xml:space="preserve">26/BXD-KTXD </t>
  </si>
  <si>
    <t xml:space="preserve"> 09/01/2009</t>
  </si>
  <si>
    <t>Quản lý chi phí đầu tư xây dựng công trình</t>
  </si>
  <si>
    <t>- Điều chỉnh giảm vật liệu khi giá VL giảm</t>
  </si>
  <si>
    <t>2057/BXD-KTXD</t>
  </si>
  <si>
    <t>Điều chỉnh giá và hợp đồng xây dựng</t>
  </si>
  <si>
    <t>- Hướng dẫn việc điều chỉnh giá hợp đồng nhập khẩu thiết bị và trường hợp chậm tiến độ của các dự án đầu tư xây dựng công trình</t>
  </si>
  <si>
    <t>68/2012/NĐ-CP</t>
  </si>
  <si>
    <t>Sửa đổi, bổ sung một số điều của Nghị định số 85/2009/NĐ-CP ngày 15 tháng 10 năm 2009 của Chính phủ hướng dẫn thi hành Luật đấu thầu và lựa chọn nhà thầu xây dựng theo Luật xây dựng</t>
  </si>
  <si>
    <t>64/2012/NĐ-CP</t>
  </si>
  <si>
    <t>Về cấp giấy phép xây dựng</t>
  </si>
  <si>
    <t xml:space="preserve">Về đầu tư theo hình thức Hợp đồng Xây dựng - Kinh doanh - Chuyển giao, Hợp đồng Xây dựng - Chuyển giao -  Kinh doanh, Hợp đồng Xây dựng - Chuyển giao
</t>
  </si>
  <si>
    <t>03/2009/TT-BXD</t>
  </si>
  <si>
    <t>Quy định chi tiết một số nội dung của Nghị định số 12/2009/NĐ-CP ngày 12/02/2009 của Chính phủ về quản lý dự án đầu tư xây dựng công trình</t>
  </si>
  <si>
    <t>- Điều chỉnh mức lương theo NĐ 103/2012/NĐ-CP ngày: 2.350-2.100-1.800-1.650</t>
  </si>
  <si>
    <t>49/BXD-KTXD</t>
  </si>
  <si>
    <t>Xây dựng đơn giá để lập dự toán xây dựng công trình - Trả lời Tỉnh Hải Dương</t>
  </si>
  <si>
    <t>- Tạm làm cơ sở điều chỉnh</t>
  </si>
  <si>
    <t>2072/EVN-ĐT</t>
  </si>
  <si>
    <t>Thực hiện văn bản số 551/BXD-KTXD</t>
  </si>
  <si>
    <t>4253/EVN-ĐT</t>
  </si>
  <si>
    <t>EVN</t>
  </si>
  <si>
    <t>Điều chỉnh dự toán xây dựng công trình theo mức lương tối thiểu quy định tại nghị định 70/2011/NĐ-CP</t>
  </si>
  <si>
    <t>- Điều chỉnh mức lương theo NĐ 70/2011/NĐ-CP ngày: 2.000-1.780-1.550-1.400. Theo hướng dẫn 1730/BXD-KTXD</t>
  </si>
  <si>
    <t>411/QĐ-BXD</t>
  </si>
  <si>
    <t>Công bố tập suất vốn đầu tư xây dựng công trình năm 2009</t>
  </si>
  <si>
    <t>295/QĐ-BXD</t>
  </si>
  <si>
    <t>Công bố tập suất vốn đầu tư xây dựng công trình năm 2010</t>
  </si>
  <si>
    <t>725/QĐ-BXD</t>
  </si>
  <si>
    <t>Công bố tập suất vốn đầu tư xây dựng công trình năm 2011</t>
  </si>
  <si>
    <t>439/QĐ-BXD</t>
  </si>
  <si>
    <t>Công bố tập suất vốn đầu tư xây dựng công trình năm 2012</t>
  </si>
  <si>
    <t>TP.HCM</t>
  </si>
  <si>
    <t xml:space="preserve"> 66/2012/QĐ-UBND</t>
  </si>
  <si>
    <t>Quyết định ban hành qía chuẩn về suất vốn đầu tư phần xây dựng công trình trên địa bàn TP.HCM</t>
  </si>
  <si>
    <t>TỔNG HỢP SUẤT VỐN ĐẦU TƯ</t>
  </si>
  <si>
    <t>Thay thế NĐ 58/2008/NĐ-CP</t>
  </si>
  <si>
    <t xml:space="preserve">11/2007/TT-BXD </t>
  </si>
  <si>
    <t>Hướng dẫn thực hiện một số điều của Nghị định 124/2007/NĐ-CP ngày 31/7/2007 của Chính phủ về quản lý vật liệu xây dựng</t>
  </si>
  <si>
    <t>17/2000/TT-BXD</t>
  </si>
  <si>
    <t>Hướngdẫn phân loại vật liệu tính vào chi phí trực tiép trong dự toán Xây lắp công trình XD</t>
  </si>
  <si>
    <t>72/2001/NĐ-CP</t>
  </si>
  <si>
    <t>Về việc phân loại đô thị và cấp quản lý đô thị</t>
  </si>
  <si>
    <t>42/2009/NĐ-CP</t>
  </si>
  <si>
    <t>Về phân loại đô thị</t>
  </si>
  <si>
    <t>Thay thế nghị định 72/2001/NĐ-CP</t>
  </si>
  <si>
    <t xml:space="preserve">Quy định chi tiết lập Báo cáo đánh giá hồ sơ dự thầu đối với gói thầu mua sắm hàng hóa, xây lắp
</t>
  </si>
  <si>
    <t>Quy định chi tiết lập Báo cáo đánh giá hồ sơ dự thầu đối với gói thầu dịch vụ tư vấn</t>
  </si>
  <si>
    <t>63/2014/NĐ-CP</t>
  </si>
  <si>
    <t>26/6/2014</t>
  </si>
  <si>
    <t>Quy định chi tiết thi hành một số điều của luật đấu thầu về lựa chọn nhà thầu - Luật đấu thầu 43/2013/QH13</t>
  </si>
  <si>
    <t>15/08/2014</t>
  </si>
  <si>
    <t>Đối với hàng hóa  có giá gói thầu dưới2  tỷ</t>
  </si>
  <si>
    <t>http://hn.vieclam.24h.com.vn/xay-dung/ky-su-lam-ho-so-thanh-quyet-toan-cong-trinh-c41p1id1545078.html</t>
  </si>
  <si>
    <t>Những hợp đồng ký sau ngày TT có hiệu lực thì không được  thuộc phạm vi điều chỉnh của thông tư</t>
  </si>
  <si>
    <t>08/2003/TT-BXD</t>
  </si>
  <si>
    <t>Thông tư 08/2003/TT-BXD ngày 09/07/2003. Thông tư hướng dẫn nội dung và quản lý hợp đồng tổng thầu thiết kế - cung ứng vật tư, thiết bị - xây dựng EPC</t>
  </si>
  <si>
    <t>75/2014/TT-BTC</t>
  </si>
  <si>
    <t>Quy định mức thu, chế độ thu, nộp, quản lý và sử dụng thẩm tra thiết kế công trình xây dựng</t>
  </si>
  <si>
    <t>- Phí thẩm tra thiết kế, thấm tra dự toán</t>
  </si>
  <si>
    <t>33/2013/TT-BLĐTBXH</t>
  </si>
  <si>
    <t>16/12/2013</t>
  </si>
  <si>
    <t>Thông tư hướng dẫn thực hiện mức lương tối thiểu vùng đối với người lao động làm việc ở doanh nghiệp, hợp tác xã, tổ hợp tác, trang traị, hộ gia đình, cá nhân và các cơ quan, tổ chức có thuê mướn lao động</t>
  </si>
  <si>
    <t>09/2014/TT-BXD</t>
  </si>
  <si>
    <t>Sửa đổi, bổ sung một số điều tại các Thông tư hướng dẫn Nghị định số 15/2013/NĐ-CP ngày 06 tháng 02 năm 2013 của Chính phủ về quản lý chất lượng công trình xây dựng</t>
  </si>
  <si>
    <t>50/2014/QH13</t>
  </si>
  <si>
    <t>Thay thế luật 16/2003/QH11</t>
  </si>
  <si>
    <t>634/QĐ-BXD</t>
  </si>
  <si>
    <t>Công bố tập suất vốn đầu tư xây dựng công trình năm 2013</t>
  </si>
  <si>
    <t>10/2012/TT-BXD</t>
  </si>
  <si>
    <t>20/12/2012</t>
  </si>
  <si>
    <t>Hướng dẫn chi tiết một số nội dung của 
Nghị định số 64/2012/NĐ-CP ngày 04/9/2012
của Chính phủ về cấp giấy phép xây dựng</t>
  </si>
  <si>
    <t>03 /2011/TT-BXD</t>
  </si>
  <si>
    <t>Hướng dẫn hoạt động kiểm định, giám định và chứng nhận đủ điều kiện đảm bảo an toàn chịu lực, chứng nhận sự phù hợp về chất lượng công trình xây dựng.</t>
  </si>
  <si>
    <t>13/2010/TT-BKH</t>
  </si>
  <si>
    <t>Phân cấp công trình</t>
  </si>
  <si>
    <t>Quản lý dự án đầu tư xây dựng công trình</t>
  </si>
  <si>
    <t>49/2014/QH13</t>
  </si>
  <si>
    <t>Luật đầu tư công</t>
  </si>
  <si>
    <t xml:space="preserve"> 68/2012/TT-BTC</t>
  </si>
  <si>
    <t>Quy định việc đấu thầu để mua sắm tài sản nhằm duy trì hoạt động thường xuyên của cơ quan
nhà nước, tổ chức chính trị, tổ chức chính trị - xã hội, tổ chức chính trị xã hội - nghề nghiệp,
tổ chức xã hội, tổ chức xã hội - nghề nghiệp, đơn vị vũ trang nhân dân</t>
  </si>
  <si>
    <t>15/06/2012</t>
  </si>
  <si>
    <t>56/2009/NĐ-CP</t>
  </si>
  <si>
    <t>Về trợ giúp phát triển doanh nghiệp nhỏ và vừa</t>
  </si>
  <si>
    <t>20/8/2009</t>
  </si>
  <si>
    <t>Xác định doanh nghiệp quy mô nhỏ và siêu nhỏ</t>
  </si>
  <si>
    <t>11/2014/TT-BXD</t>
  </si>
  <si>
    <t>25/08/2014</t>
  </si>
  <si>
    <t>Quy định công khai thông tin về năng lực hoạt động xây dựng của tổ chức, cá nhân tham gia hoạt động xây dựng công trình</t>
  </si>
  <si>
    <t>66/2014/QH13</t>
  </si>
  <si>
    <t>Thay thế luật 63/2006/QH11</t>
  </si>
  <si>
    <t>206/2003/QĐ-BTC</t>
  </si>
  <si>
    <t>Chế độ quản lý sử dụng trích khấu hao TSCĐ</t>
  </si>
  <si>
    <t>3482/BXD-KTXD</t>
  </si>
  <si>
    <t>Thực hiện luật xây dựng 2014</t>
  </si>
  <si>
    <t>01/2015/TT-BKH</t>
  </si>
  <si>
    <t>Quy định chi tiết lập Hồ sơ mời quan tâm, Hồ sơ mời thầu, Hồ sơ yêu cầu dịch vụ tư vấn</t>
  </si>
  <si>
    <t>Thay thế thông tư 06/2010/TT-BKH ngày  09/03/2010 và TT 09/2011/TT-BKHĐT ngày 07/09/2011</t>
  </si>
  <si>
    <t>15/2015/NĐ-CP</t>
  </si>
  <si>
    <t>14/02/2015</t>
  </si>
  <si>
    <t>Về đầu tư theo hình thức đối tác công - tư</t>
  </si>
  <si>
    <t>Đã đọc</t>
  </si>
  <si>
    <t>65/2014/QH13</t>
  </si>
  <si>
    <t>Thay thế luật 56//2005/QH11; Luật sửa đổi 34/2009/QH12; Luật 38/2009/QH12, Nghị quyết số 19/2008/QH12</t>
  </si>
  <si>
    <t>01/2015/TT-BXD</t>
  </si>
  <si>
    <t>20/03/2015</t>
  </si>
  <si>
    <t>Thông tư số 01/2015/TT-BXD ngày 20/03/2015 của Bộ Xây dựng hướng dẫn xác định đơn giá nhân công trong quản lý chi phí đầu tư xây dựng</t>
  </si>
  <si>
    <t>15/5/2015</t>
  </si>
  <si>
    <t>02/2015/TT-BLÐTBXH</t>
  </si>
  <si>
    <t>Quy định mức lương đối với chuyên gia tư vấn trong nước làm cơ sở dự toán gói thầu cung cấp dịch vụ tư vấn áp dụng hình thức hợp đồng theo thời gian sử dụng vốn nhà nước.</t>
  </si>
  <si>
    <t>I</t>
  </si>
  <si>
    <t>II</t>
  </si>
  <si>
    <t>III</t>
  </si>
  <si>
    <t>IV</t>
  </si>
  <si>
    <t>công</t>
  </si>
  <si>
    <t>Nhân công bậc 3,0/7 - Nhóm I</t>
  </si>
  <si>
    <t>Nhân công bậc 4,0/7 - Nhóm I</t>
  </si>
  <si>
    <t>Nhân công bậc 5,0/7 - Nhóm I</t>
  </si>
  <si>
    <t>09-BXD/VKT</t>
  </si>
  <si>
    <t>Hướng dẫn nguyên tắc và phương pháp xác định giá xây dựng các công trình có vốn đầu tư trực tiếp của nước ngoài</t>
  </si>
</sst>
</file>

<file path=xl/styles.xml><?xml version="1.0" encoding="utf-8"?>
<styleSheet xmlns="http://schemas.openxmlformats.org/spreadsheetml/2006/main">
  <numFmts count="2">
    <numFmt numFmtId="164" formatCode="[$-1010000]d/m/yy;@"/>
    <numFmt numFmtId="165" formatCode="[$-1010000]d/m/yyyy;@"/>
  </numFmts>
  <fonts count="7">
    <font>
      <sz val="11"/>
      <color theme="1"/>
      <name val="Calibri"/>
      <family val="2"/>
      <scheme val="minor"/>
    </font>
    <font>
      <sz val="11"/>
      <color theme="1"/>
      <name val="Times New Roman"/>
      <family val="1"/>
    </font>
    <font>
      <b/>
      <sz val="11"/>
      <color theme="1"/>
      <name val="Times New Roman"/>
      <family val="1"/>
    </font>
    <font>
      <u/>
      <sz val="11"/>
      <color theme="10"/>
      <name val="Calibri"/>
      <family val="2"/>
    </font>
    <font>
      <b/>
      <sz val="9"/>
      <color theme="1"/>
      <name val="Times New Roman"/>
      <family val="1"/>
    </font>
    <font>
      <sz val="9"/>
      <color theme="1"/>
      <name val="Times New Roman"/>
      <family val="1"/>
    </font>
    <font>
      <sz val="11"/>
      <color rgb="FFFF0000"/>
      <name val="Times New Roman"/>
      <family val="1"/>
    </font>
  </fonts>
  <fills count="6">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rgb="FF00B050"/>
        <bgColor indexed="64"/>
      </patternFill>
    </fill>
    <fill>
      <patternFill patternType="solid">
        <fgColor rgb="FF00B0F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153">
    <xf numFmtId="0" fontId="0" fillId="0" borderId="0" xfId="0"/>
    <xf numFmtId="0" fontId="1" fillId="0" borderId="0" xfId="0" applyFont="1"/>
    <xf numFmtId="0" fontId="1" fillId="0" borderId="0" xfId="0" applyFont="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wrapText="1"/>
    </xf>
    <xf numFmtId="0" fontId="1" fillId="0" borderId="0" xfId="0" applyFont="1" applyAlignment="1">
      <alignment horizontal="center" vertical="top"/>
    </xf>
    <xf numFmtId="0" fontId="1" fillId="0" borderId="0" xfId="0" applyFont="1" applyAlignment="1">
      <alignment vertical="top"/>
    </xf>
    <xf numFmtId="0" fontId="3" fillId="0" borderId="0" xfId="1" applyAlignment="1" applyProtection="1">
      <alignment vertical="top" wrapText="1"/>
    </xf>
    <xf numFmtId="0" fontId="1" fillId="0" borderId="0" xfId="0" applyFont="1" applyAlignment="1">
      <alignment vertical="top" wrapText="1"/>
    </xf>
    <xf numFmtId="0" fontId="1" fillId="0" borderId="2" xfId="0" applyFont="1" applyBorder="1" applyAlignment="1">
      <alignment horizontal="center" vertical="top"/>
    </xf>
    <xf numFmtId="0" fontId="1" fillId="0" borderId="2" xfId="0" applyFont="1" applyBorder="1" applyAlignment="1">
      <alignment vertical="top"/>
    </xf>
    <xf numFmtId="14" fontId="1" fillId="0" borderId="2" xfId="0" applyNumberFormat="1" applyFont="1" applyBorder="1" applyAlignment="1">
      <alignment horizontal="center" vertical="top"/>
    </xf>
    <xf numFmtId="0" fontId="3" fillId="0" borderId="2" xfId="1" applyBorder="1" applyAlignment="1" applyProtection="1">
      <alignment vertical="top" wrapText="1"/>
    </xf>
    <xf numFmtId="0" fontId="1" fillId="0" borderId="2" xfId="0" applyFont="1" applyBorder="1" applyAlignment="1">
      <alignment vertical="top" wrapText="1"/>
    </xf>
    <xf numFmtId="0" fontId="1" fillId="0" borderId="3" xfId="0" applyFont="1" applyBorder="1" applyAlignment="1">
      <alignment horizontal="center" vertical="top"/>
    </xf>
    <xf numFmtId="0" fontId="1" fillId="0" borderId="3" xfId="0" applyFont="1" applyBorder="1" applyAlignment="1">
      <alignment vertical="top"/>
    </xf>
    <xf numFmtId="0" fontId="3" fillId="0" borderId="3" xfId="1" applyBorder="1" applyAlignment="1" applyProtection="1">
      <alignment vertical="top" wrapText="1"/>
    </xf>
    <xf numFmtId="14" fontId="1" fillId="0" borderId="3" xfId="0" applyNumberFormat="1" applyFont="1" applyBorder="1" applyAlignment="1">
      <alignment horizontal="center" vertical="top"/>
    </xf>
    <xf numFmtId="0" fontId="1" fillId="0" borderId="3" xfId="0" applyFont="1" applyBorder="1" applyAlignment="1">
      <alignment vertical="top" wrapText="1"/>
    </xf>
    <xf numFmtId="0" fontId="4" fillId="0" borderId="1" xfId="0" applyFont="1" applyBorder="1" applyAlignment="1">
      <alignment horizontal="center" vertical="center" wrapText="1"/>
    </xf>
    <xf numFmtId="0" fontId="5" fillId="0" borderId="2" xfId="0" applyFont="1" applyBorder="1" applyAlignment="1">
      <alignment vertical="top" wrapText="1"/>
    </xf>
    <xf numFmtId="0" fontId="5" fillId="0" borderId="3" xfId="0" applyFont="1" applyBorder="1" applyAlignment="1">
      <alignment vertical="top" wrapText="1"/>
    </xf>
    <xf numFmtId="0" fontId="5" fillId="0" borderId="0" xfId="0" applyFont="1" applyAlignment="1">
      <alignment vertical="top" wrapText="1"/>
    </xf>
    <xf numFmtId="0" fontId="5" fillId="0" borderId="0" xfId="0" applyFont="1" applyAlignment="1">
      <alignment wrapText="1"/>
    </xf>
    <xf numFmtId="0" fontId="2" fillId="0" borderId="1" xfId="0" applyFont="1" applyBorder="1" applyAlignment="1">
      <alignment horizontal="center" vertical="top" wrapText="1"/>
    </xf>
    <xf numFmtId="14" fontId="3" fillId="0" borderId="2" xfId="1" applyNumberFormat="1" applyBorder="1" applyAlignment="1" applyProtection="1">
      <alignment horizontal="left" vertical="top" wrapText="1"/>
    </xf>
    <xf numFmtId="0" fontId="1" fillId="0" borderId="2" xfId="0" applyFont="1" applyBorder="1"/>
    <xf numFmtId="0" fontId="1" fillId="0" borderId="3" xfId="0" applyFont="1" applyBorder="1"/>
    <xf numFmtId="0" fontId="3" fillId="0" borderId="3" xfId="1" applyBorder="1" applyAlignment="1" applyProtection="1">
      <alignment wrapText="1"/>
    </xf>
    <xf numFmtId="0" fontId="1" fillId="0" borderId="4" xfId="0" applyFont="1" applyBorder="1" applyAlignment="1">
      <alignment horizontal="center" vertical="top"/>
    </xf>
    <xf numFmtId="0" fontId="1" fillId="0" borderId="4" xfId="0" applyFont="1" applyBorder="1" applyAlignment="1">
      <alignment vertical="top"/>
    </xf>
    <xf numFmtId="0" fontId="1" fillId="0" borderId="4" xfId="0" applyFont="1" applyBorder="1" applyAlignment="1">
      <alignment vertical="top" wrapText="1"/>
    </xf>
    <xf numFmtId="0" fontId="5" fillId="0" borderId="4" xfId="0" applyFont="1" applyBorder="1" applyAlignment="1">
      <alignment vertical="top" wrapText="1"/>
    </xf>
    <xf numFmtId="0" fontId="1" fillId="0" borderId="4" xfId="0" applyFont="1" applyBorder="1"/>
    <xf numFmtId="0" fontId="3" fillId="0" borderId="4" xfId="1" applyBorder="1" applyAlignment="1" applyProtection="1">
      <alignment vertical="top" wrapText="1"/>
    </xf>
    <xf numFmtId="14" fontId="1" fillId="0" borderId="4" xfId="0" applyNumberFormat="1" applyFont="1" applyBorder="1" applyAlignment="1">
      <alignment horizontal="center" vertical="top"/>
    </xf>
    <xf numFmtId="0" fontId="6" fillId="0" borderId="2" xfId="0" applyFont="1" applyBorder="1" applyAlignment="1">
      <alignment vertical="top"/>
    </xf>
    <xf numFmtId="0" fontId="6" fillId="0" borderId="3" xfId="0" applyFont="1" applyBorder="1" applyAlignment="1">
      <alignment vertical="top"/>
    </xf>
    <xf numFmtId="0" fontId="1" fillId="2" borderId="3" xfId="0" applyFont="1" applyFill="1" applyBorder="1" applyAlignment="1">
      <alignment vertical="top"/>
    </xf>
    <xf numFmtId="0" fontId="2" fillId="3" borderId="6" xfId="0" applyFont="1" applyFill="1" applyBorder="1" applyAlignment="1">
      <alignment horizontal="center" vertical="center"/>
    </xf>
    <xf numFmtId="0" fontId="2" fillId="3" borderId="6" xfId="0" applyFont="1" applyFill="1" applyBorder="1" applyAlignment="1">
      <alignment horizontal="center" vertical="top" wrapText="1"/>
    </xf>
    <xf numFmtId="0" fontId="1" fillId="0" borderId="10" xfId="0" applyFont="1" applyBorder="1" applyAlignment="1">
      <alignment horizontal="center" vertical="top"/>
    </xf>
    <xf numFmtId="0" fontId="1" fillId="0" borderId="11" xfId="0" applyFont="1" applyBorder="1" applyAlignment="1">
      <alignment vertical="top"/>
    </xf>
    <xf numFmtId="0" fontId="1" fillId="0" borderId="13" xfId="0" applyFont="1" applyBorder="1" applyAlignment="1">
      <alignment vertical="top"/>
    </xf>
    <xf numFmtId="0" fontId="3" fillId="0" borderId="10" xfId="1" applyBorder="1" applyAlignment="1" applyProtection="1">
      <alignment vertical="top" wrapText="1"/>
    </xf>
    <xf numFmtId="0" fontId="5" fillId="0" borderId="10" xfId="0" applyFont="1" applyBorder="1" applyAlignment="1">
      <alignment vertical="top" wrapText="1"/>
    </xf>
    <xf numFmtId="0" fontId="1" fillId="0" borderId="10" xfId="0" applyFont="1" applyBorder="1" applyAlignment="1">
      <alignment vertical="top"/>
    </xf>
    <xf numFmtId="0" fontId="1" fillId="0" borderId="14" xfId="0" applyFont="1" applyBorder="1" applyAlignment="1">
      <alignment horizontal="center" vertical="top"/>
    </xf>
    <xf numFmtId="0" fontId="1" fillId="0" borderId="14" xfId="0" applyFont="1" applyBorder="1" applyAlignment="1">
      <alignment vertical="top"/>
    </xf>
    <xf numFmtId="14" fontId="1" fillId="0" borderId="14" xfId="0" applyNumberFormat="1" applyFont="1" applyBorder="1" applyAlignment="1">
      <alignment horizontal="center" vertical="top"/>
    </xf>
    <xf numFmtId="0" fontId="3" fillId="0" borderId="14" xfId="1" applyBorder="1" applyAlignment="1" applyProtection="1">
      <alignment vertical="top" wrapText="1"/>
    </xf>
    <xf numFmtId="0" fontId="5" fillId="0" borderId="14" xfId="0" applyFont="1" applyBorder="1" applyAlignment="1">
      <alignment vertical="top" wrapText="1"/>
    </xf>
    <xf numFmtId="0" fontId="1" fillId="3" borderId="1" xfId="0" applyFont="1" applyFill="1" applyBorder="1" applyAlignment="1">
      <alignment horizontal="center" vertical="top"/>
    </xf>
    <xf numFmtId="0" fontId="1" fillId="3" borderId="1" xfId="0" applyFont="1" applyFill="1" applyBorder="1" applyAlignment="1">
      <alignment vertical="top" wrapText="1"/>
    </xf>
    <xf numFmtId="0" fontId="5" fillId="3" borderId="1" xfId="0" applyFont="1" applyFill="1" applyBorder="1" applyAlignment="1">
      <alignment vertical="top" wrapText="1"/>
    </xf>
    <xf numFmtId="0" fontId="1" fillId="3" borderId="1" xfId="0" applyFont="1" applyFill="1" applyBorder="1" applyAlignment="1">
      <alignment vertical="top"/>
    </xf>
    <xf numFmtId="0" fontId="2" fillId="3" borderId="1" xfId="0" applyFont="1" applyFill="1" applyBorder="1" applyAlignment="1">
      <alignment vertical="top" wrapText="1"/>
    </xf>
    <xf numFmtId="0" fontId="4" fillId="3" borderId="1" xfId="0" applyFont="1" applyFill="1" applyBorder="1" applyAlignment="1">
      <alignment vertical="top" wrapText="1"/>
    </xf>
    <xf numFmtId="0" fontId="2" fillId="3" borderId="1" xfId="0" applyFont="1" applyFill="1" applyBorder="1" applyAlignment="1">
      <alignment vertical="top"/>
    </xf>
    <xf numFmtId="3" fontId="5" fillId="0" borderId="0" xfId="0" applyNumberFormat="1" applyFont="1" applyAlignment="1">
      <alignment vertical="top" wrapText="1"/>
    </xf>
    <xf numFmtId="3" fontId="1" fillId="0" borderId="0" xfId="0" applyNumberFormat="1" applyFont="1"/>
    <xf numFmtId="0" fontId="3" fillId="0" borderId="0" xfId="1" applyAlignment="1" applyProtection="1"/>
    <xf numFmtId="0" fontId="1" fillId="0" borderId="15" xfId="0" applyFont="1" applyBorder="1" applyAlignment="1">
      <alignment horizontal="center" vertical="top"/>
    </xf>
    <xf numFmtId="0" fontId="1" fillId="0" borderId="15" xfId="0" applyFont="1" applyBorder="1" applyAlignment="1">
      <alignment vertical="top"/>
    </xf>
    <xf numFmtId="0" fontId="3" fillId="0" borderId="15" xfId="1" applyBorder="1" applyAlignment="1" applyProtection="1">
      <alignment vertical="top" wrapText="1"/>
    </xf>
    <xf numFmtId="0" fontId="5" fillId="0" borderId="15" xfId="0" applyFont="1" applyBorder="1" applyAlignment="1">
      <alignment vertical="top" wrapText="1"/>
    </xf>
    <xf numFmtId="0" fontId="5" fillId="0" borderId="3" xfId="0" quotePrefix="1" applyFont="1" applyBorder="1" applyAlignment="1">
      <alignment vertical="top" wrapText="1"/>
    </xf>
    <xf numFmtId="14" fontId="3" fillId="0" borderId="14" xfId="1" applyNumberFormat="1" applyBorder="1" applyAlignment="1" applyProtection="1">
      <alignment horizontal="left" vertical="top" wrapText="1"/>
    </xf>
    <xf numFmtId="0" fontId="1" fillId="0" borderId="14" xfId="0" applyFont="1" applyBorder="1"/>
    <xf numFmtId="0" fontId="2" fillId="4" borderId="6" xfId="0" applyFont="1" applyFill="1" applyBorder="1" applyAlignment="1">
      <alignment horizontal="center" vertical="center"/>
    </xf>
    <xf numFmtId="0" fontId="2" fillId="4" borderId="6" xfId="0" applyFont="1" applyFill="1" applyBorder="1" applyAlignment="1">
      <alignment horizontal="center" vertical="top" wrapText="1"/>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horizontal="center" vertical="top" wrapText="1"/>
    </xf>
    <xf numFmtId="0" fontId="1" fillId="0" borderId="17" xfId="0" applyFont="1" applyBorder="1" applyAlignment="1">
      <alignment horizontal="center" vertical="top"/>
    </xf>
    <xf numFmtId="0" fontId="1" fillId="0" borderId="17" xfId="0" applyFont="1" applyBorder="1" applyAlignment="1">
      <alignment vertical="top"/>
    </xf>
    <xf numFmtId="14" fontId="1" fillId="0" borderId="17" xfId="0" applyNumberFormat="1" applyFont="1" applyBorder="1" applyAlignment="1">
      <alignment horizontal="center" vertical="top"/>
    </xf>
    <xf numFmtId="0" fontId="3" fillId="0" borderId="17" xfId="1" applyBorder="1" applyAlignment="1" applyProtection="1">
      <alignment vertical="top" wrapText="1"/>
    </xf>
    <xf numFmtId="0" fontId="5" fillId="0" borderId="17" xfId="0" applyFont="1" applyBorder="1" applyAlignment="1">
      <alignment vertical="top" wrapText="1"/>
    </xf>
    <xf numFmtId="0" fontId="1" fillId="0" borderId="17" xfId="0" applyFont="1" applyBorder="1"/>
    <xf numFmtId="0" fontId="2" fillId="4" borderId="9" xfId="0" applyFont="1" applyFill="1" applyBorder="1" applyAlignment="1">
      <alignment vertical="center"/>
    </xf>
    <xf numFmtId="0" fontId="1" fillId="0" borderId="19" xfId="0" applyFont="1" applyBorder="1" applyAlignment="1">
      <alignment vertical="top"/>
    </xf>
    <xf numFmtId="0" fontId="1" fillId="0" borderId="20" xfId="0" applyFont="1" applyBorder="1" applyAlignment="1">
      <alignment vertical="top"/>
    </xf>
    <xf numFmtId="0" fontId="1" fillId="0" borderId="16" xfId="0" applyFont="1" applyBorder="1" applyAlignment="1">
      <alignment vertical="top"/>
    </xf>
    <xf numFmtId="0" fontId="1" fillId="0" borderId="21" xfId="0" applyFont="1" applyBorder="1" applyAlignment="1">
      <alignment vertical="top"/>
    </xf>
    <xf numFmtId="0" fontId="1" fillId="0" borderId="1" xfId="0" applyFont="1" applyBorder="1"/>
    <xf numFmtId="0" fontId="6" fillId="0" borderId="15" xfId="0" applyFont="1" applyBorder="1" applyAlignment="1">
      <alignment vertical="top"/>
    </xf>
    <xf numFmtId="14" fontId="3" fillId="0" borderId="3" xfId="1" applyNumberFormat="1" applyBorder="1" applyAlignment="1" applyProtection="1">
      <alignment horizontal="left" vertical="top"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top" wrapText="1"/>
    </xf>
    <xf numFmtId="0" fontId="5" fillId="0" borderId="14" xfId="0" quotePrefix="1" applyFont="1" applyBorder="1" applyAlignment="1">
      <alignment vertical="top" wrapText="1"/>
    </xf>
    <xf numFmtId="0" fontId="2" fillId="5" borderId="1" xfId="0" applyFont="1" applyFill="1" applyBorder="1" applyAlignment="1">
      <alignment horizontal="center" vertical="center"/>
    </xf>
    <xf numFmtId="0" fontId="2" fillId="5" borderId="1" xfId="0" applyFont="1" applyFill="1" applyBorder="1" applyAlignment="1">
      <alignment horizontal="center" vertical="top" wrapText="1"/>
    </xf>
    <xf numFmtId="14" fontId="3" fillId="0" borderId="4" xfId="1" applyNumberFormat="1" applyBorder="1" applyAlignment="1" applyProtection="1">
      <alignment horizontal="left" vertical="top" wrapText="1"/>
    </xf>
    <xf numFmtId="0" fontId="1" fillId="0" borderId="6" xfId="0" applyFont="1" applyBorder="1" applyAlignment="1">
      <alignment horizontal="center" vertical="top"/>
    </xf>
    <xf numFmtId="0" fontId="1" fillId="0" borderId="6" xfId="0" applyFont="1" applyBorder="1" applyAlignment="1">
      <alignment vertical="top"/>
    </xf>
    <xf numFmtId="14" fontId="1" fillId="0" borderId="6" xfId="0" applyNumberFormat="1" applyFont="1" applyBorder="1" applyAlignment="1">
      <alignment horizontal="center" vertical="top"/>
    </xf>
    <xf numFmtId="14" fontId="3" fillId="0" borderId="6" xfId="1" applyNumberFormat="1" applyBorder="1" applyAlignment="1" applyProtection="1">
      <alignment horizontal="left" vertical="top" wrapText="1"/>
    </xf>
    <xf numFmtId="0" fontId="5" fillId="0" borderId="6" xfId="0" applyFont="1" applyBorder="1" applyAlignment="1">
      <alignment vertical="top" wrapText="1"/>
    </xf>
    <xf numFmtId="0" fontId="1" fillId="0" borderId="6" xfId="0" applyFont="1" applyBorder="1"/>
    <xf numFmtId="0" fontId="5" fillId="0" borderId="2" xfId="0" quotePrefix="1" applyFont="1" applyBorder="1" applyAlignment="1">
      <alignment vertical="top" wrapText="1"/>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3" fillId="0" borderId="0" xfId="1" applyAlignment="1" applyProtection="1">
      <alignment wrapText="1"/>
    </xf>
    <xf numFmtId="164" fontId="2" fillId="0" borderId="1" xfId="0" applyNumberFormat="1" applyFont="1" applyBorder="1" applyAlignment="1">
      <alignment horizontal="center" vertical="center"/>
    </xf>
    <xf numFmtId="164" fontId="1" fillId="0" borderId="2" xfId="0" applyNumberFormat="1" applyFont="1" applyBorder="1" applyAlignment="1">
      <alignment horizontal="center" vertical="top"/>
    </xf>
    <xf numFmtId="164" fontId="1" fillId="0" borderId="3" xfId="0" applyNumberFormat="1" applyFont="1" applyBorder="1" applyAlignment="1">
      <alignment horizontal="center" vertical="top"/>
    </xf>
    <xf numFmtId="164" fontId="1" fillId="0" borderId="0" xfId="0" applyNumberFormat="1" applyFont="1" applyAlignment="1">
      <alignment horizontal="center" vertical="top"/>
    </xf>
    <xf numFmtId="164" fontId="1" fillId="0" borderId="0" xfId="0" applyNumberFormat="1" applyFont="1" applyAlignment="1">
      <alignment horizontal="center"/>
    </xf>
    <xf numFmtId="165" fontId="2" fillId="0" borderId="1" xfId="0" applyNumberFormat="1" applyFont="1" applyBorder="1" applyAlignment="1">
      <alignment horizontal="center" vertical="center"/>
    </xf>
    <xf numFmtId="165" fontId="1" fillId="0" borderId="3" xfId="0" applyNumberFormat="1" applyFont="1" applyBorder="1" applyAlignment="1">
      <alignment horizontal="center" vertical="top"/>
    </xf>
    <xf numFmtId="165" fontId="1" fillId="0" borderId="14" xfId="0" applyNumberFormat="1" applyFont="1" applyBorder="1" applyAlignment="1">
      <alignment horizontal="center" vertical="top"/>
    </xf>
    <xf numFmtId="165" fontId="1" fillId="0" borderId="4" xfId="0" applyNumberFormat="1" applyFont="1" applyBorder="1" applyAlignment="1">
      <alignment horizontal="center" vertical="top"/>
    </xf>
    <xf numFmtId="165" fontId="1" fillId="0" borderId="0" xfId="0" applyNumberFormat="1" applyFont="1" applyAlignment="1">
      <alignment horizontal="center" vertical="top"/>
    </xf>
    <xf numFmtId="165" fontId="1" fillId="0" borderId="0" xfId="0" applyNumberFormat="1" applyFont="1" applyAlignment="1">
      <alignment horizontal="center"/>
    </xf>
    <xf numFmtId="165" fontId="1" fillId="0" borderId="2" xfId="0" applyNumberFormat="1" applyFont="1" applyBorder="1" applyAlignment="1">
      <alignment horizontal="center" vertical="top"/>
    </xf>
    <xf numFmtId="165" fontId="1" fillId="0" borderId="15" xfId="0" applyNumberFormat="1" applyFont="1" applyBorder="1" applyAlignment="1">
      <alignment horizontal="center" vertical="top"/>
    </xf>
    <xf numFmtId="165" fontId="1" fillId="0" borderId="10" xfId="0" applyNumberFormat="1" applyFont="1" applyBorder="1" applyAlignment="1">
      <alignment horizontal="center" vertical="top"/>
    </xf>
    <xf numFmtId="165" fontId="1" fillId="0" borderId="12" xfId="0" applyNumberFormat="1" applyFont="1" applyBorder="1" applyAlignment="1">
      <alignment horizontal="center" vertical="top"/>
    </xf>
    <xf numFmtId="0" fontId="2" fillId="4" borderId="1" xfId="0" applyFont="1" applyFill="1" applyBorder="1" applyAlignment="1">
      <alignment horizontal="center" vertical="center"/>
    </xf>
    <xf numFmtId="14" fontId="2" fillId="0" borderId="1" xfId="0" applyNumberFormat="1" applyFont="1" applyBorder="1" applyAlignment="1">
      <alignment horizontal="center" vertical="center"/>
    </xf>
    <xf numFmtId="14" fontId="2" fillId="3" borderId="6" xfId="0" applyNumberFormat="1" applyFont="1" applyFill="1" applyBorder="1" applyAlignment="1">
      <alignment horizontal="center" vertical="center"/>
    </xf>
    <xf numFmtId="14" fontId="2" fillId="4" borderId="6" xfId="0" applyNumberFormat="1" applyFont="1" applyFill="1" applyBorder="1" applyAlignment="1">
      <alignment horizontal="center" vertical="center"/>
    </xf>
    <xf numFmtId="14" fontId="2" fillId="4" borderId="1" xfId="0" applyNumberFormat="1" applyFont="1" applyFill="1" applyBorder="1" applyAlignment="1">
      <alignment horizontal="center" vertical="center"/>
    </xf>
    <xf numFmtId="14" fontId="1" fillId="0" borderId="15" xfId="0" applyNumberFormat="1" applyFont="1" applyBorder="1" applyAlignment="1">
      <alignment horizontal="center" vertical="top"/>
    </xf>
    <xf numFmtId="14" fontId="1" fillId="0" borderId="10" xfId="0" applyNumberFormat="1" applyFont="1" applyBorder="1" applyAlignment="1">
      <alignment horizontal="center" vertical="top"/>
    </xf>
    <xf numFmtId="14" fontId="2" fillId="3" borderId="1" xfId="0" applyNumberFormat="1" applyFont="1" applyFill="1" applyBorder="1" applyAlignment="1">
      <alignment horizontal="center" vertical="top"/>
    </xf>
    <xf numFmtId="14" fontId="1" fillId="3" borderId="1" xfId="0" applyNumberFormat="1" applyFont="1" applyFill="1" applyBorder="1" applyAlignment="1">
      <alignment horizontal="center" vertical="top"/>
    </xf>
    <xf numFmtId="14" fontId="1" fillId="0" borderId="0" xfId="0" applyNumberFormat="1" applyFont="1" applyAlignment="1">
      <alignment horizontal="center" vertical="top"/>
    </xf>
    <xf numFmtId="14" fontId="1" fillId="0" borderId="0" xfId="0" applyNumberFormat="1" applyFont="1" applyAlignment="1">
      <alignment horizontal="center"/>
    </xf>
    <xf numFmtId="14" fontId="1" fillId="0" borderId="18" xfId="0" applyNumberFormat="1" applyFont="1" applyBorder="1" applyAlignment="1">
      <alignment horizontal="center" vertical="top"/>
    </xf>
    <xf numFmtId="0" fontId="2" fillId="4" borderId="1" xfId="0" applyFont="1" applyFill="1" applyBorder="1" applyAlignment="1">
      <alignment horizontal="center" vertical="center"/>
    </xf>
    <xf numFmtId="0" fontId="2" fillId="3" borderId="1" xfId="0" applyFont="1" applyFill="1" applyBorder="1" applyAlignment="1">
      <alignment horizontal="center" vertical="top"/>
    </xf>
    <xf numFmtId="0" fontId="2" fillId="5" borderId="1" xfId="0" applyFont="1" applyFill="1" applyBorder="1" applyAlignment="1">
      <alignment horizontal="center" vertical="center"/>
    </xf>
    <xf numFmtId="3" fontId="1" fillId="0" borderId="0" xfId="0" applyNumberFormat="1" applyFont="1" applyAlignment="1">
      <alignment horizontal="center" vertical="top"/>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0" borderId="0" xfId="0" applyFont="1" applyAlignment="1">
      <alignment horizontal="center"/>
    </xf>
    <xf numFmtId="0" fontId="2" fillId="4" borderId="7"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0" borderId="5" xfId="0" applyFont="1" applyBorder="1" applyAlignment="1">
      <alignment horizontal="center" vertical="center"/>
    </xf>
    <xf numFmtId="0" fontId="2" fillId="4" borderId="8" xfId="0" applyFont="1" applyFill="1" applyBorder="1" applyAlignment="1">
      <alignment horizontal="center" vertical="center"/>
    </xf>
    <xf numFmtId="0" fontId="2" fillId="3" borderId="1" xfId="0" applyFont="1" applyFill="1" applyBorder="1" applyAlignment="1">
      <alignment horizontal="center" vertical="top"/>
    </xf>
    <xf numFmtId="0" fontId="2" fillId="3" borderId="1" xfId="0" applyFont="1" applyFill="1" applyBorder="1" applyAlignment="1">
      <alignment horizontal="center" vertical="center"/>
    </xf>
    <xf numFmtId="0" fontId="2" fillId="5" borderId="1"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file:///C:\Users\acer\AppData\Roaming\Microsoft\Excel\VBPQ%20QLDA\Luat\Luat%20sua%20doi%20nha%20o%20va%20DD%20L34QH-2009.DOC" TargetMode="External"/><Relationship Id="rId13" Type="http://schemas.openxmlformats.org/officeDocument/2006/relationships/hyperlink" Target="file:///C:\Users\acer\AppData\Roaming\Microsoft\Excel\VBPQ%20QLDA\Luat\Luat%20quy%20chuan%20tuyen%20chuan%20KTL68QH-2006.DOC" TargetMode="External"/><Relationship Id="rId18" Type="http://schemas.openxmlformats.org/officeDocument/2006/relationships/hyperlink" Target="file:///C:\Users\acer\AppData\Roaming\Microsoft\Excel\VBPQ%20QLDA\Luat\Luat%20sua%20doi%20BS%20luat%20thue%20TNDN%20-32_2013_QH13_197250.doc" TargetMode="External"/><Relationship Id="rId26" Type="http://schemas.openxmlformats.org/officeDocument/2006/relationships/hyperlink" Target="VBPQ%20QLDA\Luat\2014\Luat_nha_o_65%20-%202014.pdf" TargetMode="External"/><Relationship Id="rId3" Type="http://schemas.openxmlformats.org/officeDocument/2006/relationships/hyperlink" Target="VBPQ%20QLDA\Luat\Luat%2027QH%20-2011%20Luat%20PCCC%20.DOC" TargetMode="External"/><Relationship Id="rId21" Type="http://schemas.openxmlformats.org/officeDocument/2006/relationships/hyperlink" Target="VBPQ%20QLDA\Luat\Luat%20xay%20dung%20-%2016QH%20-2003.DOC" TargetMode="External"/><Relationship Id="rId7" Type="http://schemas.openxmlformats.org/officeDocument/2006/relationships/hyperlink" Target="VBPQ%20QLDA\Luat\Luat-dat-dai-so-45-2013-qh13-ngay-29-11-2013%20Thay%20the%20Luat%2013QH2003.doc" TargetMode="External"/><Relationship Id="rId12" Type="http://schemas.openxmlformats.org/officeDocument/2006/relationships/hyperlink" Target="file:///C:\Users\acer\AppData\Roaming\Microsoft\Excel\VBPQ%20QLDA\Luat\Luat%20quy%20hoach%20do%20thi%2030QH-2009.DOC" TargetMode="External"/><Relationship Id="rId17" Type="http://schemas.openxmlformats.org/officeDocument/2006/relationships/hyperlink" Target="file:///C:\Users\acer\AppData\Roaming\Microsoft\Excel\VBPQ%20QLDA\Luat\Luat%20thue%20thu%20nhap%20DN%2014QH-2008.PDF" TargetMode="External"/><Relationship Id="rId25" Type="http://schemas.openxmlformats.org/officeDocument/2006/relationships/hyperlink" Target="VBPQ%20QLDA\Luat\2014\49_2014_QH13_Luat_dau_tu_cong.doc" TargetMode="External"/><Relationship Id="rId2" Type="http://schemas.openxmlformats.org/officeDocument/2006/relationships/hyperlink" Target="file:///C:\Users\acer\AppData\Roaming\Microsoft\Excel\VBPQ%20QLDA\Luat\Luat%2023-2012_hoptacxa.doc" TargetMode="External"/><Relationship Id="rId16" Type="http://schemas.openxmlformats.org/officeDocument/2006/relationships/hyperlink" Target="file:///C:\Users\acer\AppData\Roaming\Microsoft\Excel\VBPQ%20QLDA\Luat\Luat%20giao%20thong%20duong%20thuy%2023QH-2004.DOC" TargetMode="External"/><Relationship Id="rId20" Type="http://schemas.openxmlformats.org/officeDocument/2006/relationships/hyperlink" Target="VBPQ%20QLDA\Luat\43-2013-qh13-Luat%20&#208;Thau.pdf" TargetMode="External"/><Relationship Id="rId1" Type="http://schemas.openxmlformats.org/officeDocument/2006/relationships/hyperlink" Target="file:///C:\Users\acer\AppData\Roaming\Microsoft\Excel\VBPQ%20QLDA\Luat\2053_L35QH%20-%20Luat%20lao%20dong.RTF" TargetMode="External"/><Relationship Id="rId6" Type="http://schemas.openxmlformats.org/officeDocument/2006/relationships/hyperlink" Target="file:///C:\Users\acer\AppData\Roaming\Microsoft\Excel\VBPQ%20QLDA\Luat\Luat%20Dat%20dai%20%2013QH-2003.doc" TargetMode="External"/><Relationship Id="rId11" Type="http://schemas.openxmlformats.org/officeDocument/2006/relationships/hyperlink" Target="VBPQ%20QLDA\Luat\Luat%20Dau%20tu%2059QH11-2005.doc" TargetMode="External"/><Relationship Id="rId24" Type="http://schemas.openxmlformats.org/officeDocument/2006/relationships/hyperlink" Target="VBPQ%20QLDA\Luat\Luat%20nha%20o.doc" TargetMode="External"/><Relationship Id="rId5" Type="http://schemas.openxmlformats.org/officeDocument/2006/relationships/hyperlink" Target="file:///C:\Users\acer\AppData\Roaming\Microsoft\Excel\VBPQ%20QLDA\Luat\Luat%20bao%20ve%20moi%20truong%2052QH-2005.DOC" TargetMode="External"/><Relationship Id="rId15" Type="http://schemas.openxmlformats.org/officeDocument/2006/relationships/hyperlink" Target="file:///C:\Users\acer\AppData\Roaming\Microsoft\Excel\VBPQ%20QLDA\Luat\Luat%20giao%20thong%20duong%20bo%2023QH-2008.DOC" TargetMode="External"/><Relationship Id="rId23" Type="http://schemas.openxmlformats.org/officeDocument/2006/relationships/hyperlink" Target="VBPQ%20QLDA\Luat\Luat%20doanh%20nghiep%20L60QH-2011.DOC" TargetMode="External"/><Relationship Id="rId28" Type="http://schemas.openxmlformats.org/officeDocument/2006/relationships/printerSettings" Target="../printerSettings/printerSettings1.bin"/><Relationship Id="rId10" Type="http://schemas.openxmlformats.org/officeDocument/2006/relationships/hyperlink" Target="VBPQ%20QLDA\Luat\Luat%20Dau%20thau%2061QH-2005.doc" TargetMode="External"/><Relationship Id="rId19" Type="http://schemas.openxmlformats.org/officeDocument/2006/relationships/hyperlink" Target="file:///C:\Users\acer\AppData\Roaming\Microsoft\Excel\VBPQ%20QLDA\Luat\Luat%20thue%20GTGT%2013QH-2008.DOC" TargetMode="External"/><Relationship Id="rId4" Type="http://schemas.openxmlformats.org/officeDocument/2006/relationships/hyperlink" Target="VBPQ%20QLDA\Luat\Luat%2040-2013%20Sua%20doi%20Luatchuachay.pdf" TargetMode="External"/><Relationship Id="rId9" Type="http://schemas.openxmlformats.org/officeDocument/2006/relationships/hyperlink" Target="VBPQ%20QLDA\Luat\Luat%20so%2038.2009.QH12%20sd,bs%20mot%20so%20dieu%20cua%20cac%20luat%20lien%20quan%20den%20dau%20tu%20xay%20dung%20co%20ban.doc" TargetMode="External"/><Relationship Id="rId14" Type="http://schemas.openxmlformats.org/officeDocument/2006/relationships/hyperlink" Target="file:///C:\Users\acer\AppData\Roaming\Microsoft\Excel\VBPQ%20QLDA\Luat\Luat%20kinh%20doanh%20bat%20dong%20san%2063QH-2006.DOC" TargetMode="External"/><Relationship Id="rId22" Type="http://schemas.openxmlformats.org/officeDocument/2006/relationships/hyperlink" Target="VBPQ%20QLDA\Luat\2014\50-QH13%20luat-xay-dung-2014.pdf" TargetMode="External"/><Relationship Id="rId27" Type="http://schemas.openxmlformats.org/officeDocument/2006/relationships/hyperlink" Target="VBPQ%20QLDA\Luat\2014\66_2014_QH13_Luat%20kinh%20doanh%20bat%20dong%20san.doc"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VBPQ%20QLDA\Nghi%20dinh\ND112CP-2009%20Quan%20ly%20chi%20phi%20dau%20tu%20XD%20.doc" TargetMode="External"/><Relationship Id="rId13" Type="http://schemas.openxmlformats.org/officeDocument/2006/relationships/hyperlink" Target="file:///C:\Users\acer\AppData\Roaming\Microsoft\Excel\VBPQ%20QLDA\Nghi%20dinh\120-2010-ND-CP%20su%20doi%20tien%20su%20dung%20dat%20.doc" TargetMode="External"/><Relationship Id="rId18" Type="http://schemas.openxmlformats.org/officeDocument/2006/relationships/hyperlink" Target="file:///C:\Users\acer\AppData\Roaming\Microsoft\Excel\VBPQ%20QLDA\Nghi%20dinh\ND84CP_Bo%20sung%20giay%20chung%20nhan%20QSD%20dat.doc" TargetMode="External"/><Relationship Id="rId26" Type="http://schemas.openxmlformats.org/officeDocument/2006/relationships/hyperlink" Target="VBPQ%20QLDA\Nghi%20dinh\ND%20127_2007%20Quan%20ly%20vat%20lieu%20xay%20dung.DOC" TargetMode="External"/><Relationship Id="rId39" Type="http://schemas.openxmlformats.org/officeDocument/2006/relationships/printerSettings" Target="../printerSettings/printerSettings2.bin"/><Relationship Id="rId3" Type="http://schemas.openxmlformats.org/officeDocument/2006/relationships/hyperlink" Target="file:///C:\Users\acer\AppData\Roaming\Microsoft\Excel\VBPQ%20QLDA\Nghi%20dinh\ND69CP-2009%20QD%20bo%20sung%20ve%20quy%20hoach%20su%20dung%20dat,%20gia%20dat%20boi%20thuong.DOC" TargetMode="External"/><Relationship Id="rId21" Type="http://schemas.openxmlformats.org/officeDocument/2006/relationships/hyperlink" Target="VBPQ%20QLDA\Nghi%20dinh\ND24CP_Bo%20sung%20ND108CP%20dau%20tu%20BOT.pdf" TargetMode="External"/><Relationship Id="rId34" Type="http://schemas.openxmlformats.org/officeDocument/2006/relationships/hyperlink" Target="VBPQ%20QLDA\Nghi%20dinh\2001\Nghi%20dinh%2072-2001-ND-CP%20ve%20phan%20loai%20do%20thi.doc" TargetMode="External"/><Relationship Id="rId7" Type="http://schemas.openxmlformats.org/officeDocument/2006/relationships/hyperlink" Target="file:///C:\Users\acer\AppData\Roaming\Microsoft\Excel\VBPQ%20QLDA\Nghi%20dinh\ND108CP-2009%20Quy%20dinh%20ve%20BOT.DOC" TargetMode="External"/><Relationship Id="rId12" Type="http://schemas.openxmlformats.org/officeDocument/2006/relationships/hyperlink" Target="file:///C:\Users\acer\AppData\Roaming\Microsoft\Excel\VBPQ%20QLDA\Nghi%20dinh\Nghi%20dinh%2079%20-2010%20Quan%20ly%20chieu%20sang%20do%20thi.doc" TargetMode="External"/><Relationship Id="rId17" Type="http://schemas.openxmlformats.org/officeDocument/2006/relationships/hyperlink" Target="file:///C:\Users\acer\AppData\Roaming\Microsoft\Excel\VBPQ%20QLDA\Nghi%20dinh\ND41CP%20Ve%20xay%20dung%20ngam%20do%20thi.doc" TargetMode="External"/><Relationship Id="rId25" Type="http://schemas.openxmlformats.org/officeDocument/2006/relationships/hyperlink" Target="VBPQ%20QLDA\Nghi%20dinh\Nghi%20dinh%2083%20-%20Sua%20doi%20ND12-2009.doc" TargetMode="External"/><Relationship Id="rId33" Type="http://schemas.openxmlformats.org/officeDocument/2006/relationships/hyperlink" Target="VBPQ%20QLDA\Nghi%20dinh\2012\CP_64-ND-CP_2012%20cap%20phep%20xay%20dung.pdf" TargetMode="External"/><Relationship Id="rId38" Type="http://schemas.openxmlformats.org/officeDocument/2006/relationships/hyperlink" Target="VBPQ%20QLDA\Nghi%20dinh\2015\ND%2015-2015%20Ve%20dau%20tu%20theo%20hinh%20doi%20tac%20cong%20tu.doc" TargetMode="External"/><Relationship Id="rId2" Type="http://schemas.openxmlformats.org/officeDocument/2006/relationships/hyperlink" Target="file:///C:\Users\acer\AppData\Roaming\Microsoft\Excel\VBPQ%20QLDA\Nghi%20dinh\ND181CP%20-%20Thi%20hanh%20luat%20dat%20dai.RTF" TargetMode="External"/><Relationship Id="rId16" Type="http://schemas.openxmlformats.org/officeDocument/2006/relationships/hyperlink" Target="file:///C:\Users\acer\AppData\Roaming\Microsoft\Excel\VBPQ%20QLDA\Nghi%20dinh\ND29CP%20quan%20ly%20kien%20truc%20do%20thi.doc" TargetMode="External"/><Relationship Id="rId20" Type="http://schemas.openxmlformats.org/officeDocument/2006/relationships/hyperlink" Target="file:///C:\Users\acer\AppData\Roaming\Microsoft\Excel\VBPQ%20QLDA\Nghi%20dinh\Nghi%20dinh%2038_2013%20Huong%20dan%20quan%20ly%20von%20ODA.pdf" TargetMode="External"/><Relationship Id="rId29" Type="http://schemas.openxmlformats.org/officeDocument/2006/relationships/hyperlink" Target="VBPQ%20QLDA\Nghi%20dinh\49-2013-nd%20Quy%20dinh%20chi%20tiet%20tien%20luong.pdf" TargetMode="External"/><Relationship Id="rId1" Type="http://schemas.openxmlformats.org/officeDocument/2006/relationships/hyperlink" Target="file:///C:\Users\acer\AppData\Roaming\Microsoft\Excel\VBPQ%20QLDA\Nghi%20dinh\Nghi%20dinh%2035_2003_ND-CP%20-%20HD%20luat%20PCCC.doc" TargetMode="External"/><Relationship Id="rId6" Type="http://schemas.openxmlformats.org/officeDocument/2006/relationships/hyperlink" Target="file:///C:\Users\acer\AppData\Roaming\Microsoft\Excel\VBPQ%20QLDA\Nghi%20dinh\Nghi%20dinh%2088%20-2009%20Cap%20giay%20chung%20nhan%20quyen%20SDD.doc" TargetMode="External"/><Relationship Id="rId11" Type="http://schemas.openxmlformats.org/officeDocument/2006/relationships/hyperlink" Target="file:///C:\Users\acer\AppData\Roaming\Microsoft\Excel\VBPQ%20QLDA\Nghi%20dinh\ND71CP-2010%20HD%20thi%20hanh%20luat%20nha%20o.doc" TargetMode="External"/><Relationship Id="rId24" Type="http://schemas.openxmlformats.org/officeDocument/2006/relationships/hyperlink" Target="VBPQ%20QLDA\Nghi%20dinh\15_2013_ND_CP%20(thay%20the%20ND%20209).pdf" TargetMode="External"/><Relationship Id="rId32" Type="http://schemas.openxmlformats.org/officeDocument/2006/relationships/hyperlink" Target="VBPQ%20QLDA\Nghi%20dinh\2012\CP_68-ND-CP2012%20Bo%20sung%20ND%2085-2009%20ve%20huong%20dan%20thi%20hanh%20luat%20dau%20thau.pdf" TargetMode="External"/><Relationship Id="rId37" Type="http://schemas.openxmlformats.org/officeDocument/2006/relationships/hyperlink" Target="VBPQ%20QLDA\Nghi%20dinh\2009\ND56-2009CP%20ve%20tro%20giup%20doanh%20nghiep%20vua%20va%20nho%20.DOC" TargetMode="External"/><Relationship Id="rId5" Type="http://schemas.openxmlformats.org/officeDocument/2006/relationships/hyperlink" Target="VBPQ%20QLDA\Nghi%20dinh\1_Nghi%20dinh%2012-2009%20-%20Quan%20ly%20du%20an%20dau%20tu%20.doc" TargetMode="External"/><Relationship Id="rId15" Type="http://schemas.openxmlformats.org/officeDocument/2006/relationships/hyperlink" Target="file:///C:\Users\acer\AppData\Roaming\Microsoft\Excel\VBPQ%20QLDA\Nghi%20dinh\ND_2009_09%20quan%20ly%20von%20NN%20dau%20tu%20vao%20DN%20khac.doc" TargetMode="External"/><Relationship Id="rId23" Type="http://schemas.openxmlformats.org/officeDocument/2006/relationships/hyperlink" Target="VBPQ%20QLDA\Nghi%20dinh\ND%2058_-2008%20huong%20dan%20thi%20hanh%20luat%20dau%20thau.DOC" TargetMode="External"/><Relationship Id="rId28" Type="http://schemas.openxmlformats.org/officeDocument/2006/relationships/hyperlink" Target="VBPQ%20QLDA\Nghi%20dinh\204-2004-N&#208;-CP%20Quy%20dinh%20muc%20luong%20can%20bo%20vien%20chuc%20thanh%20pho.doc" TargetMode="External"/><Relationship Id="rId36" Type="http://schemas.openxmlformats.org/officeDocument/2006/relationships/hyperlink" Target="VBPQ%20QLDA\Nghi%20dinh\2014\63-2014-ND2014%20Huong%20dan%20luat%20dau%20thau.pdf" TargetMode="External"/><Relationship Id="rId10" Type="http://schemas.openxmlformats.org/officeDocument/2006/relationships/hyperlink" Target="VBPQ%20QLDA\Nghi%20dinh\ND-48-2010-CP-Quy%20dinh%20ve%20hop%20dong%20xay%20dung.doc" TargetMode="External"/><Relationship Id="rId19" Type="http://schemas.openxmlformats.org/officeDocument/2006/relationships/hyperlink" Target="file:///C:\Users\acer\AppData\Roaming\Microsoft\Excel\VBPQ%20QLDA\Nghi%20dinh\Nghi%20dinh%2095%20-%20chung%20nhan%20QSH%20nha%20o.doc" TargetMode="External"/><Relationship Id="rId31" Type="http://schemas.openxmlformats.org/officeDocument/2006/relationships/hyperlink" Target="VBPQ%20QLDA\Nghi%20dinh\2013\CP_207_2013_ND-Sua%20doi%20bo%20sung%20ND%2048-2010%20ve%20HD%20trong%20XD.pdf" TargetMode="External"/><Relationship Id="rId4" Type="http://schemas.openxmlformats.org/officeDocument/2006/relationships/hyperlink" Target="VBPQ%20QLDA\Nghi%20dinh\Nghi%20dinh%2085%20-%20Huong%20dan%20luat%20dau%20thau%20.doc" TargetMode="External"/><Relationship Id="rId9" Type="http://schemas.openxmlformats.org/officeDocument/2006/relationships/hyperlink" Target="file:///C:\Users\acer\AppData\Roaming\Microsoft\Excel\VBPQ%20QLDA\Nghi%20dinh\Nghi%20dinh%20113-2009_ND-CP%20-%20Giam%20sat%20va%20danh%20gia%20dau%20tu.doc" TargetMode="External"/><Relationship Id="rId14" Type="http://schemas.openxmlformats.org/officeDocument/2006/relationships/hyperlink" Target="file:///C:\Users\acer\AppData\Roaming\Microsoft\Excel\VBPQ%20QLDA\Nghi%20dinh\ND%20114-2011%20Bao%20tri%20cong%20trinh%20xay%20dung.doc" TargetMode="External"/><Relationship Id="rId22" Type="http://schemas.openxmlformats.org/officeDocument/2006/relationships/hyperlink" Target="VBPQ%20QLDA\Nghi%20dinh\ND209_2013%20thi%20hanh%20luat%20thue%20GTGT.pdf" TargetMode="External"/><Relationship Id="rId27" Type="http://schemas.openxmlformats.org/officeDocument/2006/relationships/hyperlink" Target="VBPQ%20QLDA\Nghi%20dinh\Nghi%20dinh%20205.2004_ND-CP%20ngay%2014.12.2004%20quy%20dinh%20thang%20luong%20-%20bang%20luong%20va%20che%20do%20phu%20cap%20trong%20cty%20nha%20nuoc.doc" TargetMode="External"/><Relationship Id="rId30" Type="http://schemas.openxmlformats.org/officeDocument/2006/relationships/hyperlink" Target="VBPQ%20QLDA\Nghi%20dinh\ND99-2007CP%20quan%20ly%20chi%20phi%20dau%20tu%20XDCT%20(het%20hieu%20luc).DOC" TargetMode="External"/><Relationship Id="rId35" Type="http://schemas.openxmlformats.org/officeDocument/2006/relationships/hyperlink" Target="VBPQ%20QLDA\Nghi%20dinh\2009\ND42-2009_vePhanloaiDothi.DOC"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file:///C:\Users\acer\AppData\Roaming\Microsoft\Excel\VBPQ%20QLDA\Quyet%20dinh\QD%20778-QD-BXD%20huong%20dan%20boc%20tach%20khoi%20luong.pdf" TargetMode="External"/><Relationship Id="rId7" Type="http://schemas.openxmlformats.org/officeDocument/2006/relationships/printerSettings" Target="../printerSettings/printerSettings3.bin"/><Relationship Id="rId2" Type="http://schemas.openxmlformats.org/officeDocument/2006/relationships/hyperlink" Target="file:///C:\Users\acer\AppData\Roaming\Microsoft\Excel\VBPQ%20QLDA\Quyet%20dinh\QD%201338-2006-HD%20thi%20cong%20ho%20dao%20.doc" TargetMode="External"/><Relationship Id="rId1" Type="http://schemas.openxmlformats.org/officeDocument/2006/relationships/hyperlink" Target="file:///C:\Users\acer\AppData\Roaming\Microsoft\Excel\VBPQ%20QLDA\Quyet%20dinh\QD%2025%20-2006%20Ban%20hanh%20dinh%20muc%20thi%20nghiem%20vat%20lieu,%20cau%20kien%20ket%20cau%20xay%20dung" TargetMode="External"/><Relationship Id="rId6" Type="http://schemas.openxmlformats.org/officeDocument/2006/relationships/hyperlink" Target="VBPQ%20QLDA\Quyet%20dinh\3.%20Bo%20tai%20chinh\2003\QD%20206-12-12-2003-Che%20do%20q.ly%20s.dung%20trich%20khau%20hao%20TSCD.doc" TargetMode="External"/><Relationship Id="rId5" Type="http://schemas.openxmlformats.org/officeDocument/2006/relationships/hyperlink" Target="VBPQ%20QLDA\Quyet%20dinh\2.%20Bo%20xay%20dung\2009\QD%20957%20Dinh%20muc%20chi%20phi%20QLDA%20va%20TVTK.pdf" TargetMode="External"/><Relationship Id="rId4" Type="http://schemas.openxmlformats.org/officeDocument/2006/relationships/hyperlink" Target="VBPQ%20QLDA\Quyet%20dinh\1.%20Chinh%20phu\2012\CP_50_2012_QD-TTG_Ap%20dung%20chi%20dinh%20thau%20voi%20TH%20dac%20bie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VBPQ%20QLDA\Thong%20tu\1.%20Bo%20lao%20dong%20xa%20hoi\TTLT10BTC%20phu%20cap%20thu%20hut.DOC" TargetMode="External"/><Relationship Id="rId2" Type="http://schemas.openxmlformats.org/officeDocument/2006/relationships/hyperlink" Target="VBPQ%20QLDA\Thong%20tu\1.%20Bo%20lao%20dong%20xa%20hoi\11_2005_TTLT_BNV_BLDTBXH_BTC_Phu%20cap%20khu%20vuc.doc" TargetMode="External"/><Relationship Id="rId1" Type="http://schemas.openxmlformats.org/officeDocument/2006/relationships/hyperlink" Target="VBPQ%20QLDA\Thong%20tu\1.%20Bo%20lao%20dong%20xa%20hoi\VKT-TTTT--05-2005-TT-BLDTBXH.doc-Phu%20cap%20luu%20dong.doc" TargetMode="External"/><Relationship Id="rId6" Type="http://schemas.openxmlformats.org/officeDocument/2006/relationships/printerSettings" Target="../printerSettings/printerSettings4.bin"/><Relationship Id="rId5" Type="http://schemas.openxmlformats.org/officeDocument/2006/relationships/hyperlink" Target="VBPQ%20QLDA\Thong%20tu\1.%20Bo%20lao%20dong%20xa%20hoi\2015\TT02-2015%20Quy%20dinh%20muc%20luong%20doi%20voi%20chuyen%20gia%20TV.pdf" TargetMode="External"/><Relationship Id="rId4" Type="http://schemas.openxmlformats.org/officeDocument/2006/relationships/hyperlink" Target="VBPQ%20QLDA\Thong%20tu\1.%20Bo%20lao%20dong%20xa%20hoi\2013\_33_2013_TT-BLDTBXH%20huong%20dan%20thuc%20hien%20muc%20luong%20toi%20thieu.pdf"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VBPQ%20QLDA\Thong%20tu\_TT04-2014-BTC%20Tham%20tra%20quyet%20toan%20von%20dau%20tu%20nha%20nuoc.pdf" TargetMode="External"/><Relationship Id="rId13" Type="http://schemas.openxmlformats.org/officeDocument/2006/relationships/hyperlink" Target="VBPQ%20QLDA\Thong%20tu\3.%20Bo%20TC\2012\TT%2068-2012%20Mua%20sam%20thuong%20xuyen" TargetMode="External"/><Relationship Id="rId3" Type="http://schemas.openxmlformats.org/officeDocument/2006/relationships/hyperlink" Target="file:///C:\Users\acer\AppData\Roaming\Microsoft\Excel\VBPQ%20QLDA\Thong%20tu\Thong%20tu%20130_2007%20sua%20doi%20bo%20sung%20TT%2027_2007%20HD%20thanh%20toan%20von%20dau%20tu%20nha%20nuoc.doc" TargetMode="External"/><Relationship Id="rId7" Type="http://schemas.openxmlformats.org/officeDocument/2006/relationships/hyperlink" Target="VBPQ%20QLDA\Thong%20tu\Thong%20tu%2019_2011%20BTC%20quyet%20toan%20von%20ngan%20sach%20nha%20nuoc" TargetMode="External"/><Relationship Id="rId12" Type="http://schemas.openxmlformats.org/officeDocument/2006/relationships/hyperlink" Target="VBPQ%20QLDA\Thong%20tu\3.%20Bo%20TC\2014\TT%2075-2014-BTC%20quy%20dinh%20muc%20thu%20phi%20tham%20tra%20thiet%20ke%20cong%20trinh.pdf" TargetMode="External"/><Relationship Id="rId2" Type="http://schemas.openxmlformats.org/officeDocument/2006/relationships/hyperlink" Target="file:///C:\Users\acer\AppData\Roaming\Microsoft\Excel\VBPQ%20QLDA\Thong%20tu\Thong%20tu%2027_2007%20HD%20quan%20ly%20thanh%20toan%20von%20dau%20tu%20nha%20nuoc%20.doc" TargetMode="External"/><Relationship Id="rId1" Type="http://schemas.openxmlformats.org/officeDocument/2006/relationships/hyperlink" Target="VBPQ%20QLDA\Thong%20tu\Thong%20tu%2086_2011%20BTC%20quy%20dinh%20quan%20ly%20von%20dau%20tu" TargetMode="External"/><Relationship Id="rId6" Type="http://schemas.openxmlformats.org/officeDocument/2006/relationships/hyperlink" Target="file:///C:\Users\acer\AppData\Roaming\Microsoft\Excel\VBPQ%20QLDA\Thong%20tu\Thong%20tu%20209_2009%20bo%20sung%20TT27_2007%20thanh%20toan%20von%20dau%20tu%20nha%20nuoc.doc" TargetMode="External"/><Relationship Id="rId11" Type="http://schemas.openxmlformats.org/officeDocument/2006/relationships/hyperlink" Target="VBPQ%20QLDA\Thong%20tu\3.%20Bo%20TC\2011\Huong%20dan%20QL%20SD%20chi%20phi%20quan%20ly%20du%20an" TargetMode="External"/><Relationship Id="rId5" Type="http://schemas.openxmlformats.org/officeDocument/2006/relationships/hyperlink" Target="file:///C:\Users\acer\AppData\Roaming\Microsoft\Excel\VBPQ%20QLDA\Thong%20tu\Thong%20tu%2088_2009%20Sua%20doi%20TT%2027_2007%20thanh%20toan%20von%20dau%20tu%20NN.DOC" TargetMode="External"/><Relationship Id="rId10" Type="http://schemas.openxmlformats.org/officeDocument/2006/relationships/hyperlink" Target="VBPQ%20QLDA\Thong%20tu\3.%20Bo%20TC\2008\TT117_2008BTC%20huong%20dan%20chi%20phi%20QL%20du%20an%20(1).DOC" TargetMode="External"/><Relationship Id="rId4" Type="http://schemas.openxmlformats.org/officeDocument/2006/relationships/hyperlink" Target="file:///C:\Users\acer\AppData\Roaming\Microsoft\Excel\VBPQ%20QLDA\Thong%20tu\Thong%20tu%20134_2007%20huong%20dan%20nghi%20dinh%2024_2007%20thi%20hanh%20luat%20thue%20thu%20nhap%20doanh%20nghiep%20%20%20.DOC" TargetMode="External"/><Relationship Id="rId9" Type="http://schemas.openxmlformats.org/officeDocument/2006/relationships/hyperlink" Target="VBPQ%20QLDA\Thong%20tu\TT%20176_2011%20BTC%20huong%20dan%20tham%20dinh%20du%20an%20dau%20tu.doc" TargetMode="External"/><Relationship Id="rId1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VBPQ%20QLDA\Thong%20tu\Thong%20tu%2003_2010%20BKH%20chi%20tiet%20HSMT%20so%20tuyen%20xay%20lap" TargetMode="External"/><Relationship Id="rId13" Type="http://schemas.openxmlformats.org/officeDocument/2006/relationships/hyperlink" Target="VBPQ%20QLDA\Thong%20tu\Thong%20tu%2015_2010%20chi%20tiet%20bao%20cao%20danh%20gia%20HSDT%20dich%20vu%20tu%20van" TargetMode="External"/><Relationship Id="rId3" Type="http://schemas.openxmlformats.org/officeDocument/2006/relationships/hyperlink" Target="VBPQ%20QLDA\Thong%20tu\Thong%20tu%2002_2010%20BKH%20chi%20tiet%20lap%20HSMT%20goi%20thau%20xay%20lap%20quy%20mo%20nho" TargetMode="External"/><Relationship Id="rId7" Type="http://schemas.openxmlformats.org/officeDocument/2006/relationships/hyperlink" Target="VBPQ%20QLDA\Thong%20tu\Thong%20tu%2001_2010%20Ho%20so%20moi%20thau%20xay%20lap" TargetMode="External"/><Relationship Id="rId12" Type="http://schemas.openxmlformats.org/officeDocument/2006/relationships/hyperlink" Target="VBPQ%20QLDA\Thong%20tu\Thong%20tu%2011_2010%20chao%20hanh%20canh%20tranh" TargetMode="External"/><Relationship Id="rId17" Type="http://schemas.openxmlformats.org/officeDocument/2006/relationships/printerSettings" Target="../printerSettings/printerSettings6.bin"/><Relationship Id="rId2" Type="http://schemas.openxmlformats.org/officeDocument/2006/relationships/hyperlink" Target="file:///C:\Users\acer\AppData\Roaming\Microsoft\Excel\VBPQ%20QLDA\Thong%20tu\Thong%20tu%2001_2014_BKH%20HD%20ND38_2013%20Von%20ODA" TargetMode="External"/><Relationship Id="rId16" Type="http://schemas.openxmlformats.org/officeDocument/2006/relationships/hyperlink" Target="VBPQ%20QLDA\Thong%20tu\4.%20Bo%20KHDT\2015\01-2015%20BKHDT%20Lap%20ho%20so%20moi%20thau%20goi%20thau%20tu%20van.signed.pdf" TargetMode="External"/><Relationship Id="rId1" Type="http://schemas.openxmlformats.org/officeDocument/2006/relationships/hyperlink" Target="file:///C:\Users\acer\AppData\Roaming\Microsoft\Excel\VBPQ%20QLDA\Thong%20tu\Thong%20tu%2004_2007_BKH%20HD%20quan%20ly%20von%20ODA.pdf" TargetMode="External"/><Relationship Id="rId6" Type="http://schemas.openxmlformats.org/officeDocument/2006/relationships/hyperlink" Target="VBPQ%20QLDA\Thong%20tu\Thongtu09.2011.BKHDT%20quy%20dinh%20ho%20so%20chi%20dinh%20thau%20tu%20van.pdf" TargetMode="External"/><Relationship Id="rId11" Type="http://schemas.openxmlformats.org/officeDocument/2006/relationships/hyperlink" Target="VBPQ%20QLDA\Thong%20tu\Thong%20tu%2006_2010%20chi%20tiet%20HSMT%20dich%20vu%20tu%20van.doc" TargetMode="External"/><Relationship Id="rId5" Type="http://schemas.openxmlformats.org/officeDocument/2006/relationships/hyperlink" Target="VBPQ%20QLDA\Thong%20tu\Thong%20tu%2001_2011BKH_Kiem%20tra%20cong%20tac%20dau%20thau.pdf" TargetMode="External"/><Relationship Id="rId15" Type="http://schemas.openxmlformats.org/officeDocument/2006/relationships/hyperlink" Target="VBPQ%20QLDA\Thong%20tu\Thong%20tu%2002_2009%20HD%20lap%20KH%20dau%20thau.doc" TargetMode="External"/><Relationship Id="rId10" Type="http://schemas.openxmlformats.org/officeDocument/2006/relationships/hyperlink" Target="VBPQ%20QLDA\Thong%20tu\TT05-2010BKH%20Chi%20tiet%20HSMT%20mua%20sam%20hang%20hoa.doc" TargetMode="External"/><Relationship Id="rId4" Type="http://schemas.openxmlformats.org/officeDocument/2006/relationships/hyperlink" Target="VBPQ%20QLDA\Thong%20tu\Thong%20tu%2009_2010%20danh%20gia%20HSDT%20xay%20lap%20va%20hang%20hoa" TargetMode="External"/><Relationship Id="rId9" Type="http://schemas.openxmlformats.org/officeDocument/2006/relationships/hyperlink" Target="VBPQ%20QLDA\Thong%20tu\Thong%20tu%2004_2010%20BKH%20chi%20tiet%20ho%20so%20yeu%20cau%20chi%20dinh%20thau%20xay%20lap" TargetMode="External"/><Relationship Id="rId14" Type="http://schemas.openxmlformats.org/officeDocument/2006/relationships/hyperlink" Target="VBPQ%20QLDA\Thong%20tu\Thong%20tu%2021_2010%20BKH%20Tham%20dinh%20ho%20so%20moi%20thau,%20HSYC.DOC"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file:///C:\Users\acer\AppData\Roaming\Microsoft\Excel\VBPQ%20QLDA\Thong%20tu\Thong%20tu%2003_2008_TT-BXD%20huong%20dan%20dieu%20chinh%20du%20toan.doc" TargetMode="External"/><Relationship Id="rId13" Type="http://schemas.openxmlformats.org/officeDocument/2006/relationships/hyperlink" Target="file:///C:\Users\acer\AppData\Roaming\Microsoft\Excel\VBPQ%20QLDA\Thong%20tu\Thong%20tu%2017%20BXD-2008%20HD%20lap%20QLCP%20CT%20thuy%20dien%20theo%20co%20che%20797-400.doc" TargetMode="External"/><Relationship Id="rId18" Type="http://schemas.openxmlformats.org/officeDocument/2006/relationships/hyperlink" Target="file:///C:\Users\acer\AppData\Roaming\Microsoft\Excel\VBPQ%20QLDA\Thong%20tu\Thong%20tu%2033.2009%20Phan%20cap%20cong%20trinh.doc" TargetMode="External"/><Relationship Id="rId26" Type="http://schemas.openxmlformats.org/officeDocument/2006/relationships/hyperlink" Target="file:///C:\Users\acer\AppData\Roaming\Microsoft\Excel\VBPQ%20QLDA\Thong%20tu\Thong%20tu%2013-2013-TT-BXD%20quy%20dinh%20tham%20tra%20thiet%20ke.pdf" TargetMode="External"/><Relationship Id="rId39" Type="http://schemas.openxmlformats.org/officeDocument/2006/relationships/hyperlink" Target="VBPQ%20QLDA\Thong%20tu\2.%20Bo%20xay%20dung\2012\TT%2010-2012-TT-BXD_Quy%20dinh%20chi%20tiet%20cap%20giay%20phep%20xay%20dung.doc" TargetMode="External"/><Relationship Id="rId3" Type="http://schemas.openxmlformats.org/officeDocument/2006/relationships/hyperlink" Target="file:///C:\Users\acer\AppData\Roaming\Microsoft\Excel\VBPQ%20QLDA\Thong%20tu\Thong%20tu%2005_2007_TT-BXD_Huong%20dan%20lap%20quan%20ly%20CPDTXd%20(%20het%20hieu%20luc).doc" TargetMode="External"/><Relationship Id="rId21" Type="http://schemas.openxmlformats.org/officeDocument/2006/relationships/hyperlink" Target="file:///C:\Users\acer\AppData\Roaming\Microsoft\Excel\VBPQ%20QLDA\Thong%20tu\Thong%20tu%2035-2009_Huong%20dan%20giam%20dinh%20tu%20phap.doc" TargetMode="External"/><Relationship Id="rId34" Type="http://schemas.openxmlformats.org/officeDocument/2006/relationships/hyperlink" Target="VBPQ%20QLDA\Thong%20tu\2.%20Bo%20xay%20dung\2009\TT03-2009%20Chi%20tiet%20nghi%20dinh%2012-2009%20quan%20ly%20DADT.doc" TargetMode="External"/><Relationship Id="rId42" Type="http://schemas.openxmlformats.org/officeDocument/2006/relationships/hyperlink" Target="VBPQ%20QLDA\Thong%20tu\2.%20Bo%20xay%20dung\2015\TT%2001.2015.TTBXD%20huong%20dan%20xac%20dinh%20don%20gia%20nhan%20cong.doc" TargetMode="External"/><Relationship Id="rId7" Type="http://schemas.openxmlformats.org/officeDocument/2006/relationships/hyperlink" Target="file:///C:\Users\acer\AppData\Roaming\Microsoft\Excel\VBPQ%20QLDA\Thong%20tu\Thong%20tu%2007-2012-TT-BXD%20xac%20dinh%20chi%20phi%20tu%20van%20nuoc%20ngoai.doc" TargetMode="External"/><Relationship Id="rId12" Type="http://schemas.openxmlformats.org/officeDocument/2006/relationships/hyperlink" Target="file:///C:\Users\acer\AppData\Roaming\Microsoft\Excel\VBPQ%20QLDA\Thong%20tu\Thong_tu_14.2008%20huong%20dan%20phan%20hang%20chung%20cu.doc" TargetMode="External"/><Relationship Id="rId17" Type="http://schemas.openxmlformats.org/officeDocument/2006/relationships/hyperlink" Target="VBPQ%20QLDA\Thong%20tu\Thong%20Tu%2027-2009-BXD_Huong%20dan%20quan%20ly%20chat%20luong%20cong%20trinh%20(%20het%20hieu%20luc).pdf" TargetMode="External"/><Relationship Id="rId25" Type="http://schemas.openxmlformats.org/officeDocument/2006/relationships/hyperlink" Target="VBPQ%20QLDA\Thong%20tu\Thong%20tu%2010-2013%20chi%20tiet%20nghi%20dinh%2015-2013" TargetMode="External"/><Relationship Id="rId33" Type="http://schemas.openxmlformats.org/officeDocument/2006/relationships/hyperlink" Target="VBPQ%20QLDA\Thong%20tu\2.%20Bo%20xay%20dung\2011\TT02-2011%20BXD%20huong%20dan%20xac%20dinh%20va%20cong%20bo%20chi%20so%20gia.pdf" TargetMode="External"/><Relationship Id="rId38" Type="http://schemas.openxmlformats.org/officeDocument/2006/relationships/hyperlink" Target="VBPQ%20QLDA\Thong%20tu\2.%20Bo%20xay%20dung\2014\TT%2009-10-7-2014-TT-BXD%20Thong%20tu%20sua%20cac%20thong%20tu%20huong%20dan%20ND%2015.doc" TargetMode="External"/><Relationship Id="rId2" Type="http://schemas.openxmlformats.org/officeDocument/2006/relationships/hyperlink" Target="file:///C:\Users\acer\AppData\Roaming\Microsoft\Excel\VBPQ%20QLDA\Thong%20tu\Thong%20tu%2002_2006_TT-BXD%20luu%20tru%20ho%20so%20hoan%20cong.doc" TargetMode="External"/><Relationship Id="rId16" Type="http://schemas.openxmlformats.org/officeDocument/2006/relationships/hyperlink" Target="file:///C:\Users\acer\AppData\Roaming\Microsoft\Excel\VBPQ%20QLDA\Thong%20tu\Thong%20tu%2011_2009_TT-BXD_%20QD%20quan%20ly%20chat%20luong%20san%20pham%20kinh.doc" TargetMode="External"/><Relationship Id="rId20" Type="http://schemas.openxmlformats.org/officeDocument/2006/relationships/hyperlink" Target="file:///C:\Users\acer\AppData\Roaming\Microsoft\Excel\VBPQ%20QLDA\Thong%20tu\Thong%20tu%2034-2009_huong%20dan%20ND42%20phan%20cap%20do%20thi.doc" TargetMode="External"/><Relationship Id="rId29" Type="http://schemas.openxmlformats.org/officeDocument/2006/relationships/hyperlink" Target="VBPQ%20QLDA\Thong%20tu\Thong%20tu%2009_2011%20BXD%20huong%20dan%20mau%20hop%20dong%20XD" TargetMode="External"/><Relationship Id="rId41" Type="http://schemas.openxmlformats.org/officeDocument/2006/relationships/hyperlink" Target="VBPQ%20QLDA\Thong%20tu\2.%20Bo%20xay%20dung\2014\TT%20quy%20dinh%20cong%20khai%20thong%20tin%20ve%20nang%20luc%20HDXD%20cua%20to%20chuc%20ca%20nhan%20tham%20gia%20HDXD%20BXD_11-2014-TT-BXD_25082014.pdf" TargetMode="External"/><Relationship Id="rId1" Type="http://schemas.openxmlformats.org/officeDocument/2006/relationships/hyperlink" Target="file:///C:\Users\acer\AppData\Roaming\Microsoft\Excel\VBPQ%20QLDA\Thong%20tu\TT17-2005%20lap%20du%20va%20quan%20ly%20du%20toan%20dich%20vu%20cong%20ich.docx" TargetMode="External"/><Relationship Id="rId6" Type="http://schemas.openxmlformats.org/officeDocument/2006/relationships/hyperlink" Target="file:///C:\Users\acer\AppData\Roaming\Microsoft\Excel\VBPQ%20QLDA\Thong%20tu\Thong%20tu%2007-2007%20Xac%20dinh%20chi%20phi%20thue%20tu%20van%20nuoc%20ngoai" TargetMode="External"/><Relationship Id="rId11" Type="http://schemas.openxmlformats.org/officeDocument/2006/relationships/hyperlink" Target="VBPQ%20QLDA\Thong%20tu\Thong%20tu%2012BXD.2008%20huong%20dan%20lap%20va%20quan%20ly%20chi%20phi%20khao%20sat%20xay%20dung.DOC" TargetMode="External"/><Relationship Id="rId24" Type="http://schemas.openxmlformats.org/officeDocument/2006/relationships/hyperlink" Target="VBPQ%20QLDA\Thong%20tu\TT06-2010_Xacdinhgiacamay.pdf" TargetMode="External"/><Relationship Id="rId32" Type="http://schemas.openxmlformats.org/officeDocument/2006/relationships/hyperlink" Target="VBPQ%20QLDA\Thong%20tu\2.%20Bo%20xay%20dung\2013\BXD_17-2013-TT-BXD_30102013%20Huong%20dan%20chi%20phi%20khao%20sat%20xay%20dung.pdf" TargetMode="External"/><Relationship Id="rId37" Type="http://schemas.openxmlformats.org/officeDocument/2006/relationships/hyperlink" Target="VBPQ%20QLDA\Thong%20tu\2.%20Bo%20xay%20dung\2003\Thong%20tu%2008-2003-BXD%20Huong%20dan%20hop%20dong%20EPC.doc" TargetMode="External"/><Relationship Id="rId40" Type="http://schemas.openxmlformats.org/officeDocument/2006/relationships/hyperlink" Target="VBPQ%20QLDA\Thong%20tu\2.%20Bo%20xay%20dung\2011\TT03-2011%20BXD%20huong%20dan%20hoat%20dong%20kiem%20dinh%20chung%20nhan%20du%20dieu%20kien%20dam%20bao%20an%20toan%20chiu%20luc%20va%20phu%20hop%20ve%20chat%20luong%20CT.pdf" TargetMode="External"/><Relationship Id="rId5" Type="http://schemas.openxmlformats.org/officeDocument/2006/relationships/hyperlink" Target="file:///C:\Users\acer\AppData\Roaming\Microsoft\Excel\VBPQ%20QLDA\Thong%20tu\TT%2007-BXD%20huong%20dan%20xac%20dinh%20gia%20ca%20may%20va%20thiet%20bi.doc" TargetMode="External"/><Relationship Id="rId15" Type="http://schemas.openxmlformats.org/officeDocument/2006/relationships/hyperlink" Target="file:///C:\Users\acer\AppData\Roaming\Microsoft\Excel\VBPQ%20QLDA\Thong%20tu\TT05-2009-BXD%20Huong%20dan%20dieu%20chinh%20du%20toan.pdf" TargetMode="External"/><Relationship Id="rId23" Type="http://schemas.openxmlformats.org/officeDocument/2006/relationships/hyperlink" Target="VBPQ%20QLDA\Thong%20tu\Thong%20tu%20042010TT-BXD%20huong%20dan%20lap%20va%20QLCPDTXD.doc" TargetMode="External"/><Relationship Id="rId28" Type="http://schemas.openxmlformats.org/officeDocument/2006/relationships/hyperlink" Target="VBPQ%20QLDA\Thong%20tu\Thong%20tu%2002_2010_BXD%20quy%20chuan%20quoc%20gia%20cong%20trinh%20ha%20tang%20do%20thi" TargetMode="External"/><Relationship Id="rId36" Type="http://schemas.openxmlformats.org/officeDocument/2006/relationships/hyperlink" Target="VBPQ%20QLDA\Thong%20tu\2.%20Bo%20xay%20dung\2000\17-2000-BX&#272;-%20Phan%20loai%20vat%20lieu%20tinh%20vao%20chi%20phi%20truc%20tiep.doc" TargetMode="External"/><Relationship Id="rId10" Type="http://schemas.openxmlformats.org/officeDocument/2006/relationships/hyperlink" Target="VBPQ%20QLDA\Thong%20tu\2.%20Bo%20xay%20dung\2008\TT09-2008%20huong%20dan%20dieu%20chinh%20gia%20vat%20lieu" TargetMode="External"/><Relationship Id="rId19" Type="http://schemas.openxmlformats.org/officeDocument/2006/relationships/hyperlink" Target="VBPQ%20QLDA\Thong%20tu\Thong%20tu%2008.2010.TT.BXD%20-%20Huong%20dan%20dieu%20chinh%20gia%20hop%20dong%20xay%20dung.doc" TargetMode="External"/><Relationship Id="rId31" Type="http://schemas.openxmlformats.org/officeDocument/2006/relationships/hyperlink" Target="VBPQ%20QLDA\Thong%20tu\1.%20Bo%20xay%20dung\1.%202012\Phan%20cap%20cong%20trinh" TargetMode="External"/><Relationship Id="rId44" Type="http://schemas.openxmlformats.org/officeDocument/2006/relationships/printerSettings" Target="../printerSettings/printerSettings7.bin"/><Relationship Id="rId4" Type="http://schemas.openxmlformats.org/officeDocument/2006/relationships/hyperlink" Target="file:///C:\Users\acer\AppData\Roaming\Microsoft\Excel\VBPQ%20QLDA\Thong%20tu\Thong%20tu%2006-2007%20huong%20dan%20hop%20dong%20trong%20xay%20dung.doc" TargetMode="External"/><Relationship Id="rId9" Type="http://schemas.openxmlformats.org/officeDocument/2006/relationships/hyperlink" Target="file:///C:\Users\acer\AppData\Roaming\Microsoft\Excel\VBPQ%20QLDA\Thong%20tu\Thong%20tu%20%2006_2008_TT-BXD%20huong%20dan%20QLCP%20dich%20vu%20cong%20ich%20.pdf" TargetMode="External"/><Relationship Id="rId14" Type="http://schemas.openxmlformats.org/officeDocument/2006/relationships/hyperlink" Target="file:///C:\Users\acer\AppData\Roaming\Microsoft\Excel\VBPQ%20QLDA\Thong%20tu\Thong%20tu%2018-2008%20HD%20bo%20sung%20CPXD%20vao%20TT%2005.2007.doc" TargetMode="External"/><Relationship Id="rId22" Type="http://schemas.openxmlformats.org/officeDocument/2006/relationships/hyperlink" Target="file:///C:\Users\acer\AppData\Roaming\Microsoft\Excel\VBPQ%20QLDA\Thong%20tu\Thong%20tu%2003-2010%20QC%20ky%20nang%20nghe%20quoc%20gia" TargetMode="External"/><Relationship Id="rId27" Type="http://schemas.openxmlformats.org/officeDocument/2006/relationships/hyperlink" Target="VBPQ%20QLDA\Thong%20tu\Thong%20tu%2014_2010%20QD%20chat%20luong%20gach%20op%20lat.doc" TargetMode="External"/><Relationship Id="rId30" Type="http://schemas.openxmlformats.org/officeDocument/2006/relationships/hyperlink" Target="VBPQ%20QLDA\Thong%20tu\Thong%20tu%2008_2011%20huong%20dau%20mau%20hop%20dong%20tu%20van%20XD" TargetMode="External"/><Relationship Id="rId35" Type="http://schemas.openxmlformats.org/officeDocument/2006/relationships/hyperlink" Target="VBPQ%20QLDA\Thong%20tu\2.%20Bo%20xay%20dung\2007\11-2007-BXD%20quan%20ly%20vat%20lieu%20xay%20dung.doc" TargetMode="External"/><Relationship Id="rId43" Type="http://schemas.openxmlformats.org/officeDocument/2006/relationships/hyperlink" Target="VBPQ%20QLDA\Thong%20tu\2.%20Bo%20xay%20dung\1992\09-BXD_VKT_42358%20C&#225;ch%20l&#7853;p%20gi&#225;%20d&#7921;%20th&#7847;u%20c&#243;%20r&#7911;i%20ro.pdf"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VBPQ%20QLDA\Cong%20van\2.%20Bo%20xay%20dung\2009\VKT-TTTT-2057-2009-BXD-KTXD%20Dieu%20chinh%20gia%20hop%20dong%20doi%20voi%20TB%20va%20cham%20tien%20do%20.doc" TargetMode="External"/><Relationship Id="rId3" Type="http://schemas.openxmlformats.org/officeDocument/2006/relationships/hyperlink" Target="VBPQ%20QLDA\Cong%20van\2.%20Bo%20xay%20dung\126_BXD%202013%20Huong%20dan%20dieu%20chinh%20tong%20muc%20dau%20tu.DOC" TargetMode="External"/><Relationship Id="rId7" Type="http://schemas.openxmlformats.org/officeDocument/2006/relationships/hyperlink" Target="VBPQ%20QLDA\Cong%20van\2.%20Bo%20xay%20dung\2009\CV%2026-2008-BXD%20Quan%20ly%20chi%20phi%20dau%20tu.doc" TargetMode="External"/><Relationship Id="rId2" Type="http://schemas.openxmlformats.org/officeDocument/2006/relationships/hyperlink" Target="VBPQ%20QLDA\Cong%20van\1.%20Bo%20tai%20chinh\CV5631-CST%20(2006)%20tham%20dinh%20TKCS.DOC" TargetMode="External"/><Relationship Id="rId1" Type="http://schemas.openxmlformats.org/officeDocument/2006/relationships/hyperlink" Target="VBPQ%20QLDA\Cong%20van\2.%20Bo%20xay%20dung\900_BXD%202012-Huong%20dan%20dieu%20chinh%20tong%20muc%20dau%20tu.doc" TargetMode="External"/><Relationship Id="rId6" Type="http://schemas.openxmlformats.org/officeDocument/2006/relationships/hyperlink" Target="VBPQ%20QLDA\Cong%20van\2.%20Bo%20xay%20dung\2008\VKT.TTTT-1551-2008-BXD%20Huong%20dan%20TT09-2008%20dieu%20chinh%20gia%20nguyen%20vat%20lieu.doc" TargetMode="External"/><Relationship Id="rId5" Type="http://schemas.openxmlformats.org/officeDocument/2006/relationships/hyperlink" Target="VBPQ%20QLDA\Cong%20van\2.%20Bo%20xay%20dung\2009\CV%20146-2010-BXD%20DMuc%20lap%20dat%20truyen%20dan%20phat%20song%20TH%20.doc" TargetMode="External"/><Relationship Id="rId10" Type="http://schemas.openxmlformats.org/officeDocument/2006/relationships/printerSettings" Target="../printerSettings/printerSettings8.bin"/><Relationship Id="rId4" Type="http://schemas.openxmlformats.org/officeDocument/2006/relationships/hyperlink" Target="VBPQ%20QLDA\Cong%20van\2.%20Bo%20xay%20dung\2013\BXD_551-BXD-KTXD_02042013.doc" TargetMode="External"/><Relationship Id="rId9" Type="http://schemas.openxmlformats.org/officeDocument/2006/relationships/hyperlink" Target="VBPQ%20QLDA\Cong%20van\2.%20Bo%20xay%20dung\2014\Cong%20van%203482%20BXD-HDXD_30122014%20Huong%20dan%20luat%20xay%20dung%202014.signed.pdf"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VBPQ%20QLDA\Huong%20dan%20dieu%20chinh%20du%20toan\2014\49_BXD-KTXD_Huong%20dan%20dieu%20chinh%20du%20toan%20-%20Tra%20loi%20tinh%20Hai%20Duong.doc" TargetMode="External"/><Relationship Id="rId3" Type="http://schemas.openxmlformats.org/officeDocument/2006/relationships/hyperlink" Target="VBPQ%20QLDA\Huong%20dan%20dieu%20chinh%20du%20toan\Tap%20doan%20dien%20luc\2010\dieu%20chinh%202010%20tap%20doan%20dien%20luc.pdf" TargetMode="External"/><Relationship Id="rId7" Type="http://schemas.openxmlformats.org/officeDocument/2006/relationships/hyperlink" Target="VBPQ%20QLDA\Huong%20dan%20dieu%20chinh%20du%20toan\2013\BXD_551-BXD-KTXD_2013%20huong%20dan%20dieu%20chinh%20du%20toan.doc" TargetMode="External"/><Relationship Id="rId2" Type="http://schemas.openxmlformats.org/officeDocument/2006/relationships/hyperlink" Target="VBPQ%20QLDA\Huong%20dan%20dieu%20chinh%20du%20toan\2010\CV920-BXD-KTXD_Dieu_chinh_DTXDCT_theo_muc_luong_toi_thieu_2010.doc" TargetMode="External"/><Relationship Id="rId1" Type="http://schemas.openxmlformats.org/officeDocument/2006/relationships/hyperlink" Target="VBPQ%20QLDA\Huong%20dan%20dieu%20chinh%20du%20toan\2008\2562_Thong%20tu%2003.doc" TargetMode="External"/><Relationship Id="rId6" Type="http://schemas.openxmlformats.org/officeDocument/2006/relationships/hyperlink" Target="VBPQ%20QLDA\Huong%20dan%20dieu%20chinh%20du%20toan\2012\CV1730-2011-KTXD.doc" TargetMode="External"/><Relationship Id="rId5" Type="http://schemas.openxmlformats.org/officeDocument/2006/relationships/hyperlink" Target="VBPQ%20QLDA\Huong%20dan%20dieu%20chinh%20du%20toan\2009\TT05-2009-BXDHD%20dieu%20chinh%20du%20toan%20tu%201-1-2009.doc" TargetMode="External"/><Relationship Id="rId10" Type="http://schemas.openxmlformats.org/officeDocument/2006/relationships/printerSettings" Target="../printerSettings/printerSettings9.bin"/><Relationship Id="rId4" Type="http://schemas.openxmlformats.org/officeDocument/2006/relationships/hyperlink" Target="VBPQ%20QLDA\Huong%20dan%20dieu%20chinh%20du%20toan\2006\VKT-TTTT-07-2006TT-BXD10.doc" TargetMode="External"/><Relationship Id="rId9" Type="http://schemas.openxmlformats.org/officeDocument/2006/relationships/hyperlink" Target="VBPQ%20QLDA\Huong%20dan%20dieu%20chinh%20du%20toan\Tap%20doan%20dien%20luc\2012\2011-%20Cong%20van%204253-EVN-DT-06.11.2011.pdf"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VBPQ%20QLDA\Suat%20von%20dau%20tu\2011\Tap-SVDT-2011-so-725-ngay-9-8-2012-ky-ban-hanh.pdf" TargetMode="External"/><Relationship Id="rId7" Type="http://schemas.openxmlformats.org/officeDocument/2006/relationships/printerSettings" Target="../printerSettings/printerSettings10.bin"/><Relationship Id="rId2" Type="http://schemas.openxmlformats.org/officeDocument/2006/relationships/hyperlink" Target="VBPQ%20QLDA\Suat%20von%20dau%20tu\2009\Tap-SVDT-2009_.pdf" TargetMode="External"/><Relationship Id="rId1" Type="http://schemas.openxmlformats.org/officeDocument/2006/relationships/hyperlink" Target="VBPQ%20QLDA\Suat%20von%20dau%20tu\2009\Tap-SVDT-2009_.pdf" TargetMode="External"/><Relationship Id="rId6" Type="http://schemas.openxmlformats.org/officeDocument/2006/relationships/hyperlink" Target="VBPQ%20QLDA\Suat%20von%20dau%20tu\2013\BXD_634-QD-BXD_09062014.pdf" TargetMode="External"/><Relationship Id="rId5" Type="http://schemas.openxmlformats.org/officeDocument/2006/relationships/hyperlink" Target="VBPQ%20QLDA\Suat%20von%20dau%20tu\TP.HCM\2012\QD-66-UBND-TPHCM-Suat%20VDT2012.doc" TargetMode="External"/><Relationship Id="rId4" Type="http://schemas.openxmlformats.org/officeDocument/2006/relationships/hyperlink" Target="VBPQ%20QLDA\Suat%20von%20dau%20tu\2012\BXD_439-QD-BXD%20suat%20dau%20tu%202012.pdf" TargetMode="External"/></Relationships>
</file>

<file path=xl/worksheets/sheet1.xml><?xml version="1.0" encoding="utf-8"?>
<worksheet xmlns="http://schemas.openxmlformats.org/spreadsheetml/2006/main" xmlns:r="http://schemas.openxmlformats.org/officeDocument/2006/relationships">
  <dimension ref="A1:H145"/>
  <sheetViews>
    <sheetView showGridLines="0" workbookViewId="0">
      <pane ySplit="2" topLeftCell="A39" activePane="bottomLeft" state="frozen"/>
      <selection pane="bottomLeft" activeCell="G38" sqref="G38"/>
    </sheetView>
  </sheetViews>
  <sheetFormatPr defaultRowHeight="15"/>
  <cols>
    <col min="1" max="1" width="5.85546875" style="2" customWidth="1"/>
    <col min="2" max="2" width="15.140625" style="1" customWidth="1"/>
    <col min="3" max="3" width="20.140625" style="2" customWidth="1"/>
    <col min="4" max="4" width="24.85546875" style="1" customWidth="1"/>
    <col min="5" max="5" width="33.140625" style="5" customWidth="1"/>
    <col min="6" max="6" width="17.7109375" style="2" customWidth="1"/>
    <col min="7" max="7" width="70.7109375" style="24" customWidth="1"/>
    <col min="8" max="8" width="12.28515625" style="1" customWidth="1"/>
    <col min="9" max="16384" width="9.140625" style="1"/>
  </cols>
  <sheetData>
    <row r="1" spans="1:8">
      <c r="A1" s="141" t="s">
        <v>0</v>
      </c>
      <c r="B1" s="141"/>
      <c r="C1" s="141"/>
      <c r="D1" s="141"/>
      <c r="E1" s="141"/>
      <c r="F1" s="141"/>
      <c r="G1" s="141"/>
    </row>
    <row r="2" spans="1:8" ht="19.5" customHeight="1">
      <c r="A2" s="3" t="s">
        <v>1</v>
      </c>
      <c r="B2" s="3" t="s">
        <v>2</v>
      </c>
      <c r="C2" s="3" t="s">
        <v>4</v>
      </c>
      <c r="D2" s="3" t="s">
        <v>3</v>
      </c>
      <c r="E2" s="4" t="s">
        <v>5</v>
      </c>
      <c r="F2" s="3" t="s">
        <v>6</v>
      </c>
      <c r="G2" s="20" t="s">
        <v>7</v>
      </c>
      <c r="H2" s="20" t="s">
        <v>86</v>
      </c>
    </row>
    <row r="3" spans="1:8">
      <c r="A3" s="72"/>
      <c r="B3" s="142">
        <v>1994</v>
      </c>
      <c r="C3" s="143"/>
      <c r="D3" s="81"/>
      <c r="E3" s="74"/>
      <c r="F3" s="72"/>
      <c r="G3" s="72"/>
      <c r="H3" s="72"/>
    </row>
    <row r="4" spans="1:8">
      <c r="A4" s="10">
        <v>1</v>
      </c>
      <c r="B4" s="11" t="s">
        <v>51</v>
      </c>
      <c r="C4" s="12">
        <v>38153</v>
      </c>
      <c r="D4" s="82" t="str">
        <f>D21</f>
        <v>Quốc hội</v>
      </c>
      <c r="E4" s="13" t="s">
        <v>52</v>
      </c>
      <c r="F4" s="12">
        <v>38353</v>
      </c>
      <c r="G4" s="21"/>
      <c r="H4" s="21"/>
    </row>
    <row r="5" spans="1:8">
      <c r="A5" s="30">
        <f>A4+1</f>
        <v>2</v>
      </c>
      <c r="B5" s="31" t="s">
        <v>8</v>
      </c>
      <c r="C5" s="36">
        <v>34520</v>
      </c>
      <c r="D5" s="83" t="s">
        <v>9</v>
      </c>
      <c r="E5" s="35" t="s">
        <v>10</v>
      </c>
      <c r="F5" s="36">
        <v>34700</v>
      </c>
      <c r="G5" s="33"/>
      <c r="H5" s="33"/>
    </row>
    <row r="6" spans="1:8">
      <c r="A6" s="72"/>
      <c r="B6" s="142">
        <v>2004</v>
      </c>
      <c r="C6" s="143"/>
      <c r="D6" s="81"/>
      <c r="E6" s="74"/>
      <c r="F6" s="72"/>
      <c r="G6" s="72"/>
      <c r="H6" s="72"/>
    </row>
    <row r="7" spans="1:8">
      <c r="A7" s="15">
        <v>1</v>
      </c>
      <c r="B7" s="16" t="s">
        <v>24</v>
      </c>
      <c r="C7" s="15"/>
      <c r="D7" s="84" t="str">
        <f>D10</f>
        <v>Quốc hội</v>
      </c>
      <c r="E7" s="62" t="s">
        <v>25</v>
      </c>
      <c r="F7" s="18">
        <v>38169</v>
      </c>
      <c r="G7" s="22"/>
      <c r="H7" s="22"/>
    </row>
    <row r="8" spans="1:8" ht="48">
      <c r="A8" s="15">
        <f>A7+1</f>
        <v>2</v>
      </c>
      <c r="B8" s="16" t="s">
        <v>26</v>
      </c>
      <c r="C8" s="18">
        <v>37951</v>
      </c>
      <c r="D8" s="84" t="str">
        <f>D7</f>
        <v>Quốc hội</v>
      </c>
      <c r="E8" s="17" t="s">
        <v>27</v>
      </c>
      <c r="F8" s="18">
        <v>38169</v>
      </c>
      <c r="G8" s="22" t="s">
        <v>28</v>
      </c>
      <c r="H8" s="22"/>
    </row>
    <row r="9" spans="1:8">
      <c r="A9" s="72"/>
      <c r="B9" s="142">
        <v>2005</v>
      </c>
      <c r="C9" s="143"/>
      <c r="D9" s="81"/>
      <c r="E9" s="74"/>
      <c r="F9" s="72"/>
      <c r="G9" s="72"/>
      <c r="H9" s="72"/>
    </row>
    <row r="10" spans="1:8">
      <c r="A10" s="15">
        <v>1</v>
      </c>
      <c r="B10" s="16" t="s">
        <v>21</v>
      </c>
      <c r="C10" s="18">
        <v>38685</v>
      </c>
      <c r="D10" s="84" t="str">
        <f>D13</f>
        <v>Quốc hội</v>
      </c>
      <c r="E10" s="17" t="s">
        <v>22</v>
      </c>
      <c r="F10" s="18">
        <v>38899</v>
      </c>
      <c r="G10" s="22" t="s">
        <v>23</v>
      </c>
      <c r="H10" s="22"/>
    </row>
    <row r="11" spans="1:8">
      <c r="A11" s="15">
        <f>A10+1</f>
        <v>2</v>
      </c>
      <c r="B11" s="16" t="s">
        <v>31</v>
      </c>
      <c r="C11" s="18">
        <v>38685</v>
      </c>
      <c r="D11" s="84" t="str">
        <f>D33</f>
        <v>Quốc hội</v>
      </c>
      <c r="E11" s="62" t="s">
        <v>32</v>
      </c>
      <c r="F11" s="18">
        <v>38899</v>
      </c>
      <c r="G11" s="22"/>
      <c r="H11" s="22"/>
    </row>
    <row r="12" spans="1:8">
      <c r="A12" s="15">
        <f t="shared" ref="A12:A14" si="0">A11+1</f>
        <v>3</v>
      </c>
      <c r="B12" s="16" t="s">
        <v>40</v>
      </c>
      <c r="C12" s="18">
        <v>38685</v>
      </c>
      <c r="D12" s="84" t="str">
        <f>D14</f>
        <v>Quốc hội</v>
      </c>
      <c r="E12" s="17" t="s">
        <v>41</v>
      </c>
      <c r="F12" s="18">
        <v>38899</v>
      </c>
      <c r="G12" s="22"/>
      <c r="H12" s="22"/>
    </row>
    <row r="13" spans="1:8" ht="48">
      <c r="A13" s="15">
        <f t="shared" si="0"/>
        <v>4</v>
      </c>
      <c r="B13" s="16" t="s">
        <v>18</v>
      </c>
      <c r="C13" s="18">
        <v>38685</v>
      </c>
      <c r="D13" s="84" t="str">
        <f>D30</f>
        <v>Quốc hội</v>
      </c>
      <c r="E13" s="62" t="s">
        <v>19</v>
      </c>
      <c r="F13" s="18">
        <v>38899</v>
      </c>
      <c r="G13" s="22" t="s">
        <v>20</v>
      </c>
      <c r="H13" s="22"/>
    </row>
    <row r="14" spans="1:8">
      <c r="A14" s="15">
        <f t="shared" si="0"/>
        <v>5</v>
      </c>
      <c r="B14" s="16" t="s">
        <v>38</v>
      </c>
      <c r="C14" s="18">
        <v>38685</v>
      </c>
      <c r="D14" s="84" t="str">
        <f>D23</f>
        <v>Quốc hội</v>
      </c>
      <c r="E14" s="17" t="s">
        <v>39</v>
      </c>
      <c r="F14" s="18">
        <v>38808</v>
      </c>
      <c r="G14" s="22"/>
      <c r="H14" s="22" t="s">
        <v>115</v>
      </c>
    </row>
    <row r="15" spans="1:8">
      <c r="A15" s="72"/>
      <c r="B15" s="142">
        <v>2007</v>
      </c>
      <c r="C15" s="143"/>
      <c r="D15" s="81"/>
      <c r="E15" s="74"/>
      <c r="F15" s="72"/>
      <c r="G15" s="72"/>
      <c r="H15" s="72"/>
    </row>
    <row r="16" spans="1:8">
      <c r="A16" s="15">
        <v>1</v>
      </c>
      <c r="B16" s="16" t="s">
        <v>44</v>
      </c>
      <c r="C16" s="15"/>
      <c r="D16" s="84" t="str">
        <f>D25</f>
        <v>Quốc hội</v>
      </c>
      <c r="E16" s="17" t="s">
        <v>45</v>
      </c>
      <c r="F16" s="18">
        <v>39083</v>
      </c>
      <c r="G16" s="22"/>
      <c r="H16" s="22"/>
    </row>
    <row r="17" spans="1:8">
      <c r="A17" s="15">
        <f>A16+1</f>
        <v>2</v>
      </c>
      <c r="B17" s="16" t="s">
        <v>46</v>
      </c>
      <c r="C17" s="18">
        <v>38897</v>
      </c>
      <c r="D17" s="84" t="str">
        <f>D16</f>
        <v>Quốc hội</v>
      </c>
      <c r="E17" s="17" t="s">
        <v>47</v>
      </c>
      <c r="F17" s="18">
        <v>39083</v>
      </c>
      <c r="G17" s="22"/>
      <c r="H17" s="22"/>
    </row>
    <row r="18" spans="1:8">
      <c r="A18" s="72"/>
      <c r="B18" s="142">
        <v>2009</v>
      </c>
      <c r="C18" s="143"/>
      <c r="D18" s="81"/>
      <c r="E18" s="74"/>
      <c r="F18" s="72"/>
      <c r="G18" s="72"/>
      <c r="H18" s="72"/>
    </row>
    <row r="19" spans="1:8" ht="72">
      <c r="A19" s="10">
        <v>1</v>
      </c>
      <c r="B19" s="11" t="s">
        <v>58</v>
      </c>
      <c r="C19" s="10"/>
      <c r="D19" s="82" t="str">
        <f>D31</f>
        <v>Quốc hội</v>
      </c>
      <c r="E19" s="13" t="s">
        <v>59</v>
      </c>
      <c r="F19" s="12">
        <v>39814</v>
      </c>
      <c r="G19" s="21" t="s">
        <v>60</v>
      </c>
      <c r="H19" s="21"/>
    </row>
    <row r="20" spans="1:8">
      <c r="A20" s="48">
        <f>A19+1</f>
        <v>2</v>
      </c>
      <c r="B20" s="49" t="s">
        <v>53</v>
      </c>
      <c r="C20" s="48"/>
      <c r="D20" s="85" t="str">
        <f>D4</f>
        <v>Quốc hội</v>
      </c>
      <c r="E20" s="51" t="s">
        <v>54</v>
      </c>
      <c r="F20" s="50">
        <v>39814</v>
      </c>
      <c r="G20" s="52" t="s">
        <v>55</v>
      </c>
      <c r="H20" s="22"/>
    </row>
    <row r="21" spans="1:8">
      <c r="A21" s="48">
        <f>A20+1</f>
        <v>3</v>
      </c>
      <c r="B21" s="16" t="s">
        <v>48</v>
      </c>
      <c r="C21" s="15"/>
      <c r="D21" s="84" t="str">
        <f>D17</f>
        <v>Quốc hội</v>
      </c>
      <c r="E21" s="17" t="s">
        <v>49</v>
      </c>
      <c r="F21" s="18">
        <v>39995</v>
      </c>
      <c r="G21" s="22" t="s">
        <v>50</v>
      </c>
      <c r="H21" s="22"/>
    </row>
    <row r="22" spans="1:8" ht="30">
      <c r="A22" s="48">
        <f>A21+1</f>
        <v>4</v>
      </c>
      <c r="B22" s="16" t="s">
        <v>33</v>
      </c>
      <c r="C22" s="15"/>
      <c r="D22" s="84" t="str">
        <f>D11</f>
        <v>Quốc hội</v>
      </c>
      <c r="E22" s="17" t="s">
        <v>34</v>
      </c>
      <c r="F22" s="18">
        <v>40057</v>
      </c>
      <c r="G22" s="22"/>
      <c r="H22" s="22"/>
    </row>
    <row r="23" spans="1:8" ht="36">
      <c r="A23" s="15">
        <f>A22+1</f>
        <v>5</v>
      </c>
      <c r="B23" s="16" t="s">
        <v>35</v>
      </c>
      <c r="C23" s="18">
        <v>39983</v>
      </c>
      <c r="D23" s="84" t="str">
        <f>D22</f>
        <v>Quốc hội</v>
      </c>
      <c r="E23" s="17" t="s">
        <v>36</v>
      </c>
      <c r="F23" s="18">
        <v>40026</v>
      </c>
      <c r="G23" s="22" t="s">
        <v>37</v>
      </c>
      <c r="H23" s="33"/>
    </row>
    <row r="24" spans="1:8">
      <c r="A24" s="72"/>
      <c r="B24" s="142">
        <v>2010</v>
      </c>
      <c r="C24" s="143"/>
      <c r="D24" s="81"/>
      <c r="E24" s="74"/>
      <c r="F24" s="72"/>
      <c r="G24" s="72"/>
      <c r="H24" s="72"/>
    </row>
    <row r="25" spans="1:8">
      <c r="A25" s="15">
        <v>1</v>
      </c>
      <c r="B25" s="16" t="s">
        <v>42</v>
      </c>
      <c r="C25" s="15"/>
      <c r="D25" s="84" t="str">
        <f>D12</f>
        <v>Quốc hội</v>
      </c>
      <c r="E25" s="17" t="s">
        <v>43</v>
      </c>
      <c r="F25" s="18">
        <v>40179</v>
      </c>
      <c r="G25" s="22"/>
      <c r="H25" s="86"/>
    </row>
    <row r="26" spans="1:8">
      <c r="A26" s="72"/>
      <c r="B26" s="142">
        <v>2011</v>
      </c>
      <c r="C26" s="143"/>
      <c r="D26" s="81"/>
      <c r="E26" s="74"/>
      <c r="F26" s="72"/>
      <c r="G26" s="72"/>
      <c r="H26" s="72"/>
    </row>
    <row r="27" spans="1:8">
      <c r="A27" s="15">
        <v>1</v>
      </c>
      <c r="B27" s="16" t="s">
        <v>14</v>
      </c>
      <c r="C27" s="15"/>
      <c r="D27" s="84" t="str">
        <f>D29</f>
        <v>Quốc hội</v>
      </c>
      <c r="E27" s="17" t="s">
        <v>15</v>
      </c>
      <c r="F27" s="18">
        <v>40820</v>
      </c>
      <c r="G27" s="22"/>
      <c r="H27" s="86"/>
    </row>
    <row r="28" spans="1:8">
      <c r="A28" s="72"/>
      <c r="B28" s="142">
        <v>2013</v>
      </c>
      <c r="C28" s="143"/>
      <c r="D28" s="81"/>
      <c r="E28" s="74"/>
      <c r="F28" s="72"/>
      <c r="G28" s="72"/>
      <c r="H28" s="72"/>
    </row>
    <row r="29" spans="1:8" ht="30" customHeight="1">
      <c r="A29" s="15">
        <v>1</v>
      </c>
      <c r="B29" s="16" t="s">
        <v>11</v>
      </c>
      <c r="C29" s="15"/>
      <c r="D29" s="84" t="str">
        <f>D5</f>
        <v>Quốc hội</v>
      </c>
      <c r="E29" s="17" t="s">
        <v>12</v>
      </c>
      <c r="F29" s="18">
        <v>41456</v>
      </c>
      <c r="G29" s="22" t="s">
        <v>13</v>
      </c>
      <c r="H29" s="86"/>
    </row>
    <row r="30" spans="1:8" ht="30">
      <c r="A30" s="15">
        <v>2</v>
      </c>
      <c r="B30" s="16" t="s">
        <v>16</v>
      </c>
      <c r="C30" s="15"/>
      <c r="D30" s="84" t="str">
        <f>D27</f>
        <v>Quốc hội</v>
      </c>
      <c r="E30" s="17" t="s">
        <v>17</v>
      </c>
      <c r="F30" s="18">
        <v>41821</v>
      </c>
      <c r="G30" s="22"/>
      <c r="H30" s="22"/>
    </row>
    <row r="31" spans="1:8" ht="30">
      <c r="A31" s="15">
        <f>A30+1</f>
        <v>3</v>
      </c>
      <c r="B31" s="16" t="s">
        <v>56</v>
      </c>
      <c r="C31" s="18">
        <v>41444</v>
      </c>
      <c r="D31" s="84" t="str">
        <f>D20</f>
        <v>Quốc hội</v>
      </c>
      <c r="E31" s="17" t="s">
        <v>57</v>
      </c>
      <c r="F31" s="18">
        <v>41640</v>
      </c>
      <c r="G31" s="22"/>
      <c r="H31" s="22"/>
    </row>
    <row r="32" spans="1:8">
      <c r="A32" s="15">
        <f>A31+1</f>
        <v>4</v>
      </c>
      <c r="B32" s="16" t="s">
        <v>171</v>
      </c>
      <c r="C32" s="131">
        <v>41604</v>
      </c>
      <c r="D32" s="84" t="str">
        <f>D19</f>
        <v>Quốc hội</v>
      </c>
      <c r="E32" s="8" t="s">
        <v>39</v>
      </c>
      <c r="F32" s="18">
        <v>41821</v>
      </c>
      <c r="G32" s="23" t="s">
        <v>172</v>
      </c>
      <c r="H32" s="22"/>
    </row>
    <row r="33" spans="1:8" ht="36">
      <c r="A33" s="15">
        <f>A32+1</f>
        <v>5</v>
      </c>
      <c r="B33" s="16" t="s">
        <v>29</v>
      </c>
      <c r="C33" s="18">
        <v>41607</v>
      </c>
      <c r="D33" s="84" t="str">
        <f>D8</f>
        <v>Quốc hội</v>
      </c>
      <c r="E33" s="17" t="s">
        <v>27</v>
      </c>
      <c r="F33" s="18">
        <v>41821</v>
      </c>
      <c r="G33" s="22" t="s">
        <v>30</v>
      </c>
      <c r="H33" s="22"/>
    </row>
    <row r="34" spans="1:8">
      <c r="A34" s="72"/>
      <c r="B34" s="142">
        <v>2014</v>
      </c>
      <c r="C34" s="143"/>
      <c r="D34" s="81"/>
      <c r="E34" s="74"/>
      <c r="F34" s="72"/>
      <c r="G34" s="72"/>
      <c r="H34" s="72"/>
    </row>
    <row r="35" spans="1:8">
      <c r="A35" s="15">
        <v>1</v>
      </c>
      <c r="B35" s="16" t="s">
        <v>412</v>
      </c>
      <c r="C35" s="18">
        <v>41808</v>
      </c>
      <c r="D35" s="84" t="str">
        <f>D22</f>
        <v>Quốc hội</v>
      </c>
      <c r="E35" s="17" t="s">
        <v>413</v>
      </c>
      <c r="F35" s="18">
        <v>42005</v>
      </c>
      <c r="G35" s="22"/>
      <c r="H35" s="22"/>
    </row>
    <row r="36" spans="1:8">
      <c r="A36" s="15">
        <v>2</v>
      </c>
      <c r="B36" s="16" t="s">
        <v>400</v>
      </c>
      <c r="C36" s="18">
        <v>41808</v>
      </c>
      <c r="D36" s="84" t="str">
        <f>D23</f>
        <v>Quốc hội</v>
      </c>
      <c r="E36" s="17" t="s">
        <v>25</v>
      </c>
      <c r="F36" s="18">
        <v>42005</v>
      </c>
      <c r="G36" s="22" t="s">
        <v>401</v>
      </c>
      <c r="H36" s="22"/>
    </row>
    <row r="37" spans="1:8" ht="24">
      <c r="A37" s="15">
        <v>3</v>
      </c>
      <c r="B37" s="16" t="s">
        <v>437</v>
      </c>
      <c r="C37" s="18">
        <v>41968</v>
      </c>
      <c r="D37" s="84" t="str">
        <f>D36</f>
        <v>Quốc hội</v>
      </c>
      <c r="E37" s="17" t="s">
        <v>32</v>
      </c>
      <c r="F37" s="18">
        <v>42186</v>
      </c>
      <c r="G37" s="22" t="s">
        <v>438</v>
      </c>
      <c r="H37" s="22"/>
    </row>
    <row r="38" spans="1:8">
      <c r="A38" s="15">
        <f>A37+1</f>
        <v>4</v>
      </c>
      <c r="B38" s="16" t="s">
        <v>424</v>
      </c>
      <c r="C38" s="18">
        <v>41968</v>
      </c>
      <c r="D38" s="84" t="str">
        <f>D37</f>
        <v>Quốc hội</v>
      </c>
      <c r="E38" s="17" t="s">
        <v>47</v>
      </c>
      <c r="F38" s="18">
        <v>42186</v>
      </c>
      <c r="G38" s="22" t="s">
        <v>425</v>
      </c>
      <c r="H38" s="22"/>
    </row>
    <row r="39" spans="1:8">
      <c r="A39" s="6"/>
      <c r="B39" s="7"/>
      <c r="C39" s="6"/>
      <c r="D39" s="7"/>
      <c r="E39" s="9"/>
      <c r="F39" s="6"/>
      <c r="G39" s="23"/>
    </row>
    <row r="40" spans="1:8">
      <c r="A40" s="6"/>
      <c r="B40" s="7"/>
      <c r="C40" s="6"/>
      <c r="D40" s="7"/>
      <c r="E40" s="9"/>
      <c r="F40" s="6"/>
      <c r="G40" s="23"/>
    </row>
    <row r="41" spans="1:8">
      <c r="A41" s="6"/>
      <c r="B41" s="7"/>
      <c r="C41" s="6"/>
      <c r="D41" s="7"/>
      <c r="E41" s="9"/>
      <c r="F41" s="6"/>
      <c r="G41" s="23"/>
    </row>
    <row r="42" spans="1:8">
      <c r="A42" s="6"/>
      <c r="B42" s="7"/>
      <c r="C42" s="6"/>
      <c r="D42" s="7"/>
      <c r="E42" s="9"/>
      <c r="F42" s="135"/>
      <c r="G42" s="23"/>
    </row>
    <row r="43" spans="1:8">
      <c r="A43" s="6"/>
      <c r="B43" s="7"/>
      <c r="C43" s="6"/>
      <c r="D43" s="7"/>
      <c r="E43" s="9"/>
      <c r="F43" s="6"/>
      <c r="G43" s="23"/>
    </row>
    <row r="44" spans="1:8">
      <c r="A44" s="6"/>
      <c r="B44" s="7"/>
      <c r="C44" s="6"/>
      <c r="D44" s="7"/>
      <c r="E44" s="9"/>
      <c r="F44" s="6"/>
      <c r="G44" s="23"/>
    </row>
    <row r="45" spans="1:8">
      <c r="A45" s="6"/>
      <c r="B45" s="7"/>
      <c r="C45" s="6"/>
      <c r="D45" s="7"/>
      <c r="E45" s="9"/>
      <c r="F45" s="6"/>
      <c r="G45" s="23"/>
    </row>
    <row r="46" spans="1:8">
      <c r="A46" s="6"/>
      <c r="B46" s="7"/>
      <c r="C46" s="6"/>
      <c r="D46" s="7"/>
      <c r="E46" s="9"/>
      <c r="F46" s="6"/>
      <c r="G46" s="23"/>
    </row>
    <row r="47" spans="1:8">
      <c r="A47" s="6"/>
      <c r="B47" s="7"/>
      <c r="C47" s="6"/>
      <c r="D47" s="7"/>
      <c r="E47" s="9"/>
      <c r="F47" s="6"/>
      <c r="G47" s="23"/>
    </row>
    <row r="48" spans="1:8">
      <c r="A48" s="6"/>
      <c r="B48" s="7"/>
      <c r="C48" s="6"/>
      <c r="D48" s="7"/>
      <c r="E48" s="9"/>
      <c r="F48" s="6"/>
      <c r="G48" s="23"/>
    </row>
    <row r="49" spans="1:7">
      <c r="A49" s="6"/>
      <c r="B49" s="7"/>
      <c r="C49" s="6"/>
      <c r="D49" s="7"/>
      <c r="E49" s="9"/>
      <c r="F49" s="6"/>
      <c r="G49" s="23"/>
    </row>
    <row r="50" spans="1:7">
      <c r="A50" s="6"/>
      <c r="B50" s="7"/>
      <c r="C50" s="6"/>
      <c r="D50" s="7"/>
      <c r="E50" s="9"/>
      <c r="F50" s="6"/>
      <c r="G50" s="23"/>
    </row>
    <row r="51" spans="1:7">
      <c r="A51" s="6"/>
      <c r="B51" s="7"/>
      <c r="C51" s="6"/>
      <c r="D51" s="7"/>
      <c r="E51" s="9"/>
      <c r="F51" s="6"/>
      <c r="G51" s="23"/>
    </row>
    <row r="52" spans="1:7">
      <c r="A52" s="6"/>
      <c r="B52" s="7"/>
      <c r="C52" s="6"/>
      <c r="D52" s="7"/>
      <c r="E52" s="9"/>
      <c r="F52" s="6"/>
      <c r="G52" s="23"/>
    </row>
    <row r="53" spans="1:7">
      <c r="A53" s="6"/>
      <c r="B53" s="7"/>
      <c r="C53" s="6"/>
      <c r="D53" s="7"/>
      <c r="E53" s="9"/>
      <c r="F53" s="6"/>
      <c r="G53" s="23"/>
    </row>
    <row r="54" spans="1:7">
      <c r="A54" s="6"/>
      <c r="B54" s="7"/>
      <c r="C54" s="6"/>
      <c r="D54" s="7"/>
      <c r="E54" s="9"/>
      <c r="F54" s="6"/>
      <c r="G54" s="23"/>
    </row>
    <row r="55" spans="1:7">
      <c r="A55" s="6"/>
      <c r="B55" s="7"/>
      <c r="C55" s="6"/>
      <c r="D55" s="7"/>
      <c r="E55" s="9"/>
      <c r="F55" s="6"/>
      <c r="G55" s="23"/>
    </row>
    <row r="56" spans="1:7">
      <c r="A56" s="6"/>
      <c r="B56" s="7"/>
      <c r="C56" s="6"/>
      <c r="D56" s="7"/>
      <c r="E56" s="9"/>
      <c r="F56" s="6"/>
      <c r="G56" s="23"/>
    </row>
    <row r="57" spans="1:7">
      <c r="A57" s="6"/>
      <c r="B57" s="7"/>
      <c r="C57" s="6"/>
      <c r="D57" s="7"/>
      <c r="E57" s="9"/>
      <c r="F57" s="6"/>
      <c r="G57" s="23"/>
    </row>
    <row r="58" spans="1:7">
      <c r="A58" s="6"/>
      <c r="B58" s="7"/>
      <c r="C58" s="6"/>
      <c r="D58" s="7"/>
      <c r="E58" s="9"/>
      <c r="F58" s="6"/>
      <c r="G58" s="23"/>
    </row>
    <row r="59" spans="1:7">
      <c r="A59" s="6"/>
      <c r="B59" s="7"/>
      <c r="C59" s="6"/>
      <c r="D59" s="7"/>
      <c r="E59" s="9"/>
      <c r="F59" s="6"/>
      <c r="G59" s="23"/>
    </row>
    <row r="60" spans="1:7">
      <c r="A60" s="6"/>
      <c r="B60" s="7"/>
      <c r="C60" s="6"/>
      <c r="D60" s="7"/>
      <c r="E60" s="9"/>
      <c r="F60" s="6"/>
      <c r="G60" s="23"/>
    </row>
    <row r="61" spans="1:7">
      <c r="A61" s="6"/>
      <c r="B61" s="7"/>
      <c r="C61" s="6"/>
      <c r="D61" s="7"/>
      <c r="E61" s="9"/>
      <c r="F61" s="6"/>
      <c r="G61" s="23"/>
    </row>
    <row r="62" spans="1:7">
      <c r="A62" s="6"/>
      <c r="B62" s="7"/>
      <c r="C62" s="6"/>
      <c r="D62" s="7"/>
      <c r="E62" s="9"/>
      <c r="F62" s="6"/>
      <c r="G62" s="23"/>
    </row>
    <row r="63" spans="1:7">
      <c r="A63" s="6"/>
      <c r="B63" s="7"/>
      <c r="C63" s="6"/>
      <c r="D63" s="7"/>
      <c r="E63" s="9"/>
      <c r="F63" s="6"/>
      <c r="G63" s="23"/>
    </row>
    <row r="64" spans="1:7">
      <c r="A64" s="6"/>
      <c r="B64" s="7"/>
      <c r="C64" s="6"/>
      <c r="D64" s="7"/>
      <c r="E64" s="9"/>
      <c r="F64" s="6"/>
      <c r="G64" s="23"/>
    </row>
    <row r="65" spans="1:7">
      <c r="A65" s="6"/>
      <c r="B65" s="7"/>
      <c r="C65" s="6"/>
      <c r="D65" s="7"/>
      <c r="E65" s="9"/>
      <c r="F65" s="6"/>
      <c r="G65" s="23"/>
    </row>
    <row r="66" spans="1:7">
      <c r="A66" s="6"/>
      <c r="B66" s="7"/>
      <c r="C66" s="6"/>
      <c r="D66" s="7"/>
      <c r="E66" s="9"/>
      <c r="F66" s="6"/>
      <c r="G66" s="23"/>
    </row>
    <row r="67" spans="1:7">
      <c r="A67" s="6"/>
      <c r="B67" s="7"/>
      <c r="C67" s="6"/>
      <c r="D67" s="7"/>
      <c r="E67" s="9"/>
      <c r="F67" s="6"/>
      <c r="G67" s="23"/>
    </row>
    <row r="68" spans="1:7">
      <c r="A68" s="6"/>
      <c r="B68" s="7"/>
      <c r="C68" s="6"/>
      <c r="D68" s="7"/>
      <c r="E68" s="9"/>
      <c r="F68" s="6"/>
      <c r="G68" s="23"/>
    </row>
    <row r="69" spans="1:7">
      <c r="A69" s="6"/>
      <c r="B69" s="7"/>
      <c r="C69" s="6"/>
      <c r="D69" s="7"/>
      <c r="E69" s="9"/>
      <c r="F69" s="6"/>
      <c r="G69" s="23"/>
    </row>
    <row r="70" spans="1:7">
      <c r="A70" s="6"/>
      <c r="B70" s="7"/>
      <c r="C70" s="6"/>
      <c r="D70" s="7"/>
      <c r="E70" s="9"/>
      <c r="F70" s="6"/>
      <c r="G70" s="23"/>
    </row>
    <row r="71" spans="1:7">
      <c r="A71" s="6"/>
      <c r="B71" s="7"/>
      <c r="C71" s="6"/>
      <c r="D71" s="7"/>
      <c r="E71" s="9"/>
      <c r="F71" s="6"/>
      <c r="G71" s="23"/>
    </row>
    <row r="72" spans="1:7">
      <c r="A72" s="6"/>
      <c r="B72" s="7"/>
      <c r="C72" s="6"/>
      <c r="D72" s="7"/>
      <c r="E72" s="9"/>
      <c r="F72" s="6"/>
      <c r="G72" s="23"/>
    </row>
    <row r="73" spans="1:7">
      <c r="A73" s="6"/>
      <c r="B73" s="7"/>
      <c r="C73" s="6"/>
      <c r="D73" s="7"/>
      <c r="E73" s="9"/>
      <c r="F73" s="6"/>
      <c r="G73" s="23"/>
    </row>
    <row r="74" spans="1:7">
      <c r="A74" s="6"/>
      <c r="B74" s="7"/>
      <c r="C74" s="6"/>
      <c r="D74" s="7"/>
      <c r="E74" s="9"/>
      <c r="F74" s="6"/>
      <c r="G74" s="23"/>
    </row>
    <row r="75" spans="1:7">
      <c r="A75" s="6"/>
      <c r="B75" s="7"/>
      <c r="C75" s="6"/>
      <c r="D75" s="7"/>
      <c r="E75" s="9"/>
      <c r="F75" s="6"/>
      <c r="G75" s="23"/>
    </row>
    <row r="76" spans="1:7">
      <c r="A76" s="6"/>
      <c r="B76" s="7"/>
      <c r="C76" s="6"/>
      <c r="D76" s="7"/>
      <c r="E76" s="9"/>
      <c r="F76" s="6"/>
      <c r="G76" s="23"/>
    </row>
    <row r="77" spans="1:7">
      <c r="A77" s="6"/>
      <c r="B77" s="7"/>
      <c r="C77" s="6"/>
      <c r="D77" s="7"/>
      <c r="E77" s="9"/>
      <c r="F77" s="6"/>
      <c r="G77" s="23"/>
    </row>
    <row r="78" spans="1:7">
      <c r="A78" s="6"/>
      <c r="B78" s="7"/>
      <c r="C78" s="6"/>
      <c r="D78" s="7"/>
      <c r="E78" s="9"/>
      <c r="F78" s="6"/>
      <c r="G78" s="23"/>
    </row>
    <row r="79" spans="1:7">
      <c r="A79" s="6"/>
      <c r="B79" s="7"/>
      <c r="C79" s="6"/>
      <c r="D79" s="7"/>
      <c r="E79" s="9"/>
      <c r="F79" s="6"/>
      <c r="G79" s="23"/>
    </row>
    <row r="80" spans="1:7">
      <c r="A80" s="6"/>
      <c r="B80" s="7"/>
      <c r="C80" s="6"/>
      <c r="D80" s="7"/>
      <c r="E80" s="9"/>
      <c r="F80" s="6"/>
      <c r="G80" s="23"/>
    </row>
    <row r="81" spans="1:7">
      <c r="A81" s="6"/>
      <c r="B81" s="7"/>
      <c r="C81" s="6"/>
      <c r="D81" s="7"/>
      <c r="E81" s="9"/>
      <c r="F81" s="6"/>
      <c r="G81" s="23"/>
    </row>
    <row r="82" spans="1:7">
      <c r="A82" s="6"/>
      <c r="B82" s="7"/>
      <c r="C82" s="6"/>
      <c r="D82" s="7"/>
      <c r="E82" s="9"/>
      <c r="F82" s="6"/>
      <c r="G82" s="23"/>
    </row>
    <row r="83" spans="1:7">
      <c r="A83" s="6"/>
      <c r="B83" s="7"/>
      <c r="C83" s="6"/>
      <c r="D83" s="7"/>
      <c r="E83" s="9"/>
      <c r="F83" s="6"/>
      <c r="G83" s="23"/>
    </row>
    <row r="84" spans="1:7">
      <c r="A84" s="6"/>
      <c r="B84" s="7"/>
      <c r="C84" s="6"/>
      <c r="D84" s="7"/>
      <c r="E84" s="9"/>
      <c r="F84" s="6"/>
      <c r="G84" s="23"/>
    </row>
    <row r="85" spans="1:7">
      <c r="A85" s="6"/>
      <c r="B85" s="7"/>
      <c r="C85" s="6"/>
      <c r="D85" s="7"/>
      <c r="E85" s="9"/>
      <c r="F85" s="6"/>
      <c r="G85" s="23"/>
    </row>
    <row r="86" spans="1:7">
      <c r="A86" s="6"/>
      <c r="B86" s="7"/>
      <c r="C86" s="6"/>
      <c r="D86" s="7"/>
      <c r="E86" s="9"/>
      <c r="F86" s="6"/>
      <c r="G86" s="23"/>
    </row>
    <row r="87" spans="1:7">
      <c r="A87" s="6"/>
      <c r="B87" s="7"/>
      <c r="C87" s="6"/>
      <c r="D87" s="7"/>
      <c r="E87" s="9"/>
      <c r="F87" s="6"/>
      <c r="G87" s="23"/>
    </row>
    <row r="88" spans="1:7">
      <c r="A88" s="6"/>
      <c r="B88" s="7"/>
      <c r="C88" s="6"/>
      <c r="D88" s="7"/>
      <c r="E88" s="9"/>
      <c r="F88" s="6"/>
      <c r="G88" s="23"/>
    </row>
    <row r="89" spans="1:7">
      <c r="A89" s="6"/>
      <c r="B89" s="7"/>
      <c r="C89" s="6"/>
      <c r="D89" s="7"/>
      <c r="E89" s="9"/>
      <c r="F89" s="6"/>
      <c r="G89" s="23"/>
    </row>
    <row r="90" spans="1:7">
      <c r="A90" s="6"/>
      <c r="B90" s="7"/>
      <c r="C90" s="6"/>
      <c r="D90" s="7"/>
      <c r="E90" s="9"/>
      <c r="F90" s="6"/>
      <c r="G90" s="23"/>
    </row>
    <row r="91" spans="1:7">
      <c r="A91" s="6"/>
      <c r="B91" s="7"/>
      <c r="C91" s="6"/>
      <c r="D91" s="7"/>
      <c r="E91" s="9"/>
      <c r="F91" s="6"/>
      <c r="G91" s="23"/>
    </row>
    <row r="92" spans="1:7">
      <c r="A92" s="6"/>
      <c r="B92" s="7"/>
      <c r="C92" s="6"/>
      <c r="D92" s="7"/>
      <c r="E92" s="9"/>
      <c r="F92" s="6"/>
      <c r="G92" s="23"/>
    </row>
    <row r="93" spans="1:7">
      <c r="A93" s="6"/>
      <c r="B93" s="7"/>
      <c r="C93" s="6"/>
      <c r="D93" s="7"/>
      <c r="E93" s="9"/>
      <c r="F93" s="6"/>
      <c r="G93" s="23"/>
    </row>
    <row r="94" spans="1:7">
      <c r="A94" s="6"/>
      <c r="B94" s="7"/>
      <c r="C94" s="6"/>
      <c r="D94" s="7"/>
      <c r="E94" s="9"/>
      <c r="F94" s="6"/>
      <c r="G94" s="23"/>
    </row>
    <row r="95" spans="1:7">
      <c r="A95" s="6"/>
      <c r="B95" s="7"/>
      <c r="C95" s="6"/>
      <c r="D95" s="7"/>
      <c r="E95" s="9"/>
      <c r="F95" s="6"/>
      <c r="G95" s="23"/>
    </row>
    <row r="96" spans="1:7">
      <c r="A96" s="6"/>
      <c r="B96" s="7"/>
      <c r="C96" s="6"/>
      <c r="D96" s="7"/>
      <c r="E96" s="9"/>
      <c r="F96" s="6"/>
      <c r="G96" s="23"/>
    </row>
    <row r="97" spans="1:7">
      <c r="A97" s="6"/>
      <c r="B97" s="7"/>
      <c r="C97" s="6"/>
      <c r="D97" s="7"/>
      <c r="E97" s="9"/>
      <c r="F97" s="6"/>
      <c r="G97" s="23"/>
    </row>
    <row r="98" spans="1:7">
      <c r="A98" s="6"/>
      <c r="B98" s="7"/>
      <c r="C98" s="6"/>
      <c r="D98" s="7"/>
      <c r="E98" s="9"/>
      <c r="F98" s="6"/>
      <c r="G98" s="23"/>
    </row>
    <row r="99" spans="1:7">
      <c r="A99" s="6"/>
      <c r="B99" s="7"/>
      <c r="C99" s="6"/>
      <c r="D99" s="7"/>
      <c r="E99" s="9"/>
      <c r="F99" s="6"/>
      <c r="G99" s="23"/>
    </row>
    <row r="100" spans="1:7">
      <c r="A100" s="6"/>
      <c r="B100" s="7"/>
      <c r="C100" s="6"/>
      <c r="D100" s="7"/>
      <c r="E100" s="9"/>
      <c r="F100" s="6"/>
      <c r="G100" s="23"/>
    </row>
    <row r="101" spans="1:7">
      <c r="A101" s="6"/>
      <c r="B101" s="7"/>
      <c r="C101" s="6"/>
      <c r="D101" s="7"/>
      <c r="E101" s="9"/>
      <c r="F101" s="6"/>
      <c r="G101" s="23"/>
    </row>
    <row r="102" spans="1:7">
      <c r="A102" s="6"/>
      <c r="B102" s="7"/>
      <c r="C102" s="6"/>
      <c r="D102" s="7"/>
      <c r="E102" s="9"/>
      <c r="F102" s="6"/>
      <c r="G102" s="23"/>
    </row>
    <row r="103" spans="1:7">
      <c r="A103" s="6"/>
      <c r="B103" s="7"/>
      <c r="C103" s="6"/>
      <c r="D103" s="7"/>
      <c r="E103" s="9"/>
      <c r="F103" s="6"/>
      <c r="G103" s="23"/>
    </row>
    <row r="104" spans="1:7">
      <c r="A104" s="6"/>
      <c r="B104" s="7"/>
      <c r="C104" s="6"/>
      <c r="D104" s="7"/>
      <c r="E104" s="9"/>
      <c r="F104" s="6"/>
      <c r="G104" s="23"/>
    </row>
    <row r="105" spans="1:7">
      <c r="A105" s="6"/>
      <c r="B105" s="7"/>
      <c r="C105" s="6"/>
      <c r="D105" s="7"/>
      <c r="E105" s="9"/>
      <c r="F105" s="6"/>
      <c r="G105" s="23"/>
    </row>
    <row r="106" spans="1:7">
      <c r="A106" s="6"/>
      <c r="B106" s="7"/>
      <c r="C106" s="6"/>
      <c r="D106" s="7"/>
      <c r="E106" s="9"/>
      <c r="F106" s="6"/>
      <c r="G106" s="23"/>
    </row>
    <row r="107" spans="1:7">
      <c r="A107" s="6"/>
      <c r="B107" s="7"/>
      <c r="C107" s="6"/>
      <c r="D107" s="7"/>
      <c r="E107" s="9"/>
      <c r="F107" s="6"/>
      <c r="G107" s="23"/>
    </row>
    <row r="108" spans="1:7">
      <c r="A108" s="6"/>
      <c r="B108" s="7"/>
      <c r="C108" s="6"/>
      <c r="D108" s="7"/>
      <c r="E108" s="9"/>
      <c r="F108" s="6"/>
      <c r="G108" s="23"/>
    </row>
    <row r="109" spans="1:7">
      <c r="A109" s="6"/>
      <c r="B109" s="7"/>
      <c r="C109" s="6"/>
      <c r="D109" s="7"/>
      <c r="E109" s="9"/>
      <c r="F109" s="6"/>
      <c r="G109" s="23"/>
    </row>
    <row r="110" spans="1:7">
      <c r="A110" s="6"/>
      <c r="B110" s="7"/>
      <c r="C110" s="6"/>
      <c r="D110" s="7"/>
      <c r="E110" s="9"/>
      <c r="F110" s="6"/>
      <c r="G110" s="23"/>
    </row>
    <row r="111" spans="1:7">
      <c r="A111" s="6"/>
      <c r="B111" s="7"/>
      <c r="C111" s="6"/>
      <c r="D111" s="7"/>
      <c r="E111" s="9"/>
      <c r="F111" s="6"/>
      <c r="G111" s="23"/>
    </row>
    <row r="112" spans="1:7">
      <c r="A112" s="6"/>
      <c r="B112" s="7"/>
      <c r="C112" s="6"/>
      <c r="D112" s="7"/>
      <c r="E112" s="9"/>
      <c r="F112" s="6"/>
      <c r="G112" s="23"/>
    </row>
    <row r="113" spans="1:7">
      <c r="A113" s="6"/>
      <c r="B113" s="7"/>
      <c r="C113" s="6"/>
      <c r="D113" s="7"/>
      <c r="E113" s="9"/>
      <c r="F113" s="6"/>
      <c r="G113" s="23"/>
    </row>
    <row r="114" spans="1:7">
      <c r="A114" s="6"/>
      <c r="B114" s="7"/>
      <c r="C114" s="6"/>
      <c r="D114" s="7"/>
      <c r="E114" s="9"/>
      <c r="F114" s="6"/>
      <c r="G114" s="23"/>
    </row>
    <row r="115" spans="1:7">
      <c r="A115" s="6"/>
      <c r="B115" s="7"/>
      <c r="C115" s="6"/>
      <c r="D115" s="7"/>
      <c r="E115" s="9"/>
      <c r="F115" s="6"/>
      <c r="G115" s="23"/>
    </row>
    <row r="116" spans="1:7">
      <c r="A116" s="6"/>
      <c r="B116" s="7"/>
      <c r="C116" s="6"/>
      <c r="D116" s="7"/>
      <c r="E116" s="9"/>
      <c r="F116" s="6"/>
      <c r="G116" s="23"/>
    </row>
    <row r="117" spans="1:7">
      <c r="A117" s="6"/>
      <c r="B117" s="7"/>
      <c r="C117" s="6"/>
      <c r="D117" s="7"/>
      <c r="E117" s="9"/>
      <c r="F117" s="6"/>
      <c r="G117" s="23"/>
    </row>
    <row r="118" spans="1:7">
      <c r="A118" s="6"/>
      <c r="B118" s="7"/>
      <c r="C118" s="6"/>
      <c r="D118" s="7"/>
      <c r="E118" s="9"/>
      <c r="F118" s="6"/>
      <c r="G118" s="23"/>
    </row>
    <row r="119" spans="1:7">
      <c r="A119" s="6"/>
      <c r="B119" s="7"/>
      <c r="C119" s="6"/>
      <c r="D119" s="7"/>
      <c r="E119" s="9"/>
      <c r="F119" s="6"/>
      <c r="G119" s="23"/>
    </row>
    <row r="120" spans="1:7">
      <c r="A120" s="6"/>
      <c r="B120" s="7"/>
      <c r="C120" s="6"/>
      <c r="D120" s="7"/>
      <c r="E120" s="9"/>
      <c r="F120" s="6"/>
      <c r="G120" s="23"/>
    </row>
    <row r="121" spans="1:7">
      <c r="A121" s="6"/>
      <c r="B121" s="7"/>
      <c r="C121" s="6"/>
      <c r="D121" s="7"/>
      <c r="E121" s="9"/>
      <c r="F121" s="6"/>
      <c r="G121" s="23"/>
    </row>
    <row r="122" spans="1:7">
      <c r="A122" s="6"/>
      <c r="B122" s="7"/>
      <c r="C122" s="6"/>
      <c r="D122" s="7"/>
      <c r="E122" s="9"/>
      <c r="F122" s="6"/>
      <c r="G122" s="23"/>
    </row>
    <row r="123" spans="1:7">
      <c r="A123" s="6"/>
      <c r="B123" s="7"/>
      <c r="C123" s="6"/>
      <c r="D123" s="7"/>
      <c r="E123" s="9"/>
      <c r="F123" s="6"/>
      <c r="G123" s="23"/>
    </row>
    <row r="124" spans="1:7">
      <c r="A124" s="6"/>
      <c r="B124" s="7"/>
      <c r="C124" s="6"/>
      <c r="D124" s="7"/>
      <c r="E124" s="9"/>
      <c r="F124" s="6"/>
      <c r="G124" s="23"/>
    </row>
    <row r="125" spans="1:7">
      <c r="A125" s="6"/>
      <c r="B125" s="7"/>
      <c r="C125" s="6"/>
      <c r="D125" s="7"/>
      <c r="E125" s="9"/>
      <c r="F125" s="6"/>
      <c r="G125" s="23"/>
    </row>
    <row r="126" spans="1:7">
      <c r="A126" s="6"/>
      <c r="B126" s="7"/>
      <c r="C126" s="6"/>
      <c r="D126" s="7"/>
      <c r="E126" s="9"/>
      <c r="F126" s="6"/>
      <c r="G126" s="23"/>
    </row>
    <row r="127" spans="1:7">
      <c r="A127" s="6"/>
      <c r="B127" s="7"/>
      <c r="C127" s="6"/>
      <c r="D127" s="7"/>
      <c r="E127" s="9"/>
      <c r="F127" s="6"/>
      <c r="G127" s="23"/>
    </row>
    <row r="128" spans="1:7">
      <c r="A128" s="6"/>
      <c r="B128" s="7"/>
      <c r="C128" s="6"/>
      <c r="D128" s="7"/>
      <c r="E128" s="9"/>
      <c r="F128" s="6"/>
      <c r="G128" s="23"/>
    </row>
    <row r="129" spans="1:7">
      <c r="A129" s="6"/>
      <c r="B129" s="7"/>
      <c r="C129" s="6"/>
      <c r="D129" s="7"/>
      <c r="E129" s="9"/>
      <c r="F129" s="6"/>
      <c r="G129" s="23"/>
    </row>
    <row r="130" spans="1:7">
      <c r="A130" s="6"/>
      <c r="B130" s="7"/>
      <c r="C130" s="6"/>
      <c r="D130" s="7"/>
      <c r="E130" s="9"/>
      <c r="F130" s="6"/>
      <c r="G130" s="23"/>
    </row>
    <row r="131" spans="1:7">
      <c r="A131" s="6"/>
      <c r="B131" s="7"/>
      <c r="C131" s="6"/>
      <c r="D131" s="7"/>
      <c r="E131" s="9"/>
      <c r="F131" s="6"/>
      <c r="G131" s="23"/>
    </row>
    <row r="132" spans="1:7">
      <c r="A132" s="6"/>
      <c r="B132" s="7"/>
      <c r="C132" s="6"/>
      <c r="D132" s="7"/>
      <c r="E132" s="9"/>
      <c r="F132" s="6"/>
      <c r="G132" s="23"/>
    </row>
    <row r="133" spans="1:7">
      <c r="A133" s="6"/>
      <c r="B133" s="7"/>
      <c r="C133" s="6"/>
      <c r="D133" s="7"/>
      <c r="E133" s="9"/>
      <c r="F133" s="6"/>
      <c r="G133" s="23"/>
    </row>
    <row r="134" spans="1:7">
      <c r="A134" s="6"/>
      <c r="B134" s="7"/>
      <c r="C134" s="6"/>
      <c r="D134" s="7"/>
      <c r="E134" s="9"/>
      <c r="F134" s="6"/>
      <c r="G134" s="23"/>
    </row>
    <row r="135" spans="1:7">
      <c r="A135" s="6"/>
      <c r="B135" s="7"/>
      <c r="C135" s="6"/>
      <c r="D135" s="7"/>
      <c r="E135" s="9"/>
      <c r="F135" s="6"/>
      <c r="G135" s="23"/>
    </row>
    <row r="136" spans="1:7">
      <c r="A136" s="6"/>
      <c r="B136" s="7"/>
      <c r="C136" s="6"/>
      <c r="D136" s="7"/>
      <c r="E136" s="9"/>
      <c r="F136" s="6"/>
      <c r="G136" s="23"/>
    </row>
    <row r="137" spans="1:7">
      <c r="A137" s="6"/>
      <c r="B137" s="7"/>
      <c r="C137" s="6"/>
      <c r="D137" s="7"/>
      <c r="E137" s="9"/>
      <c r="F137" s="6"/>
      <c r="G137" s="23"/>
    </row>
    <row r="138" spans="1:7">
      <c r="A138" s="6"/>
      <c r="B138" s="7"/>
      <c r="C138" s="6"/>
      <c r="D138" s="7"/>
      <c r="E138" s="9"/>
      <c r="F138" s="6"/>
      <c r="G138" s="23"/>
    </row>
    <row r="139" spans="1:7">
      <c r="A139" s="6"/>
      <c r="B139" s="7"/>
      <c r="C139" s="6"/>
      <c r="D139" s="7"/>
      <c r="E139" s="9"/>
      <c r="F139" s="6"/>
      <c r="G139" s="23"/>
    </row>
    <row r="140" spans="1:7">
      <c r="A140" s="6"/>
      <c r="B140" s="7"/>
      <c r="C140" s="6"/>
      <c r="D140" s="7"/>
      <c r="E140" s="9"/>
      <c r="F140" s="6"/>
      <c r="G140" s="23"/>
    </row>
    <row r="141" spans="1:7">
      <c r="A141" s="6"/>
      <c r="B141" s="7"/>
      <c r="C141" s="6"/>
      <c r="D141" s="7"/>
      <c r="E141" s="9"/>
      <c r="F141" s="6"/>
      <c r="G141" s="23"/>
    </row>
    <row r="142" spans="1:7">
      <c r="A142" s="6"/>
      <c r="B142" s="7"/>
      <c r="C142" s="6"/>
      <c r="D142" s="7"/>
      <c r="E142" s="9"/>
      <c r="F142" s="6"/>
      <c r="G142" s="23"/>
    </row>
    <row r="143" spans="1:7">
      <c r="A143" s="6"/>
      <c r="B143" s="7"/>
      <c r="C143" s="6"/>
      <c r="D143" s="7"/>
      <c r="E143" s="9"/>
      <c r="F143" s="6"/>
      <c r="G143" s="23"/>
    </row>
    <row r="144" spans="1:7">
      <c r="A144" s="6"/>
      <c r="B144" s="7"/>
      <c r="C144" s="6"/>
      <c r="D144" s="7"/>
      <c r="E144" s="9"/>
      <c r="F144" s="6"/>
      <c r="G144" s="23"/>
    </row>
    <row r="145" spans="1:7">
      <c r="A145" s="6"/>
      <c r="B145" s="7"/>
      <c r="C145" s="6"/>
      <c r="D145" s="7"/>
      <c r="E145" s="9"/>
      <c r="F145" s="6"/>
      <c r="G145" s="23"/>
    </row>
  </sheetData>
  <mergeCells count="10">
    <mergeCell ref="A1:G1"/>
    <mergeCell ref="B3:C3"/>
    <mergeCell ref="B6:C6"/>
    <mergeCell ref="B9:C9"/>
    <mergeCell ref="B34:C34"/>
    <mergeCell ref="B15:C15"/>
    <mergeCell ref="B18:C18"/>
    <mergeCell ref="B24:C24"/>
    <mergeCell ref="B26:C26"/>
    <mergeCell ref="B28:C28"/>
  </mergeCells>
  <hyperlinks>
    <hyperlink ref="E5" r:id="rId1"/>
    <hyperlink ref="E29" r:id="rId2"/>
    <hyperlink ref="E27" r:id="rId3"/>
    <hyperlink ref="E30" r:id="rId4"/>
    <hyperlink ref="E10" r:id="rId5"/>
    <hyperlink ref="E8" r:id="rId6"/>
    <hyperlink ref="E33" r:id="rId7"/>
    <hyperlink ref="E22" r:id="rId8"/>
    <hyperlink ref="E23" r:id="rId9"/>
    <hyperlink ref="E14" r:id="rId10"/>
    <hyperlink ref="E12" r:id="rId11"/>
    <hyperlink ref="E25" r:id="rId12"/>
    <hyperlink ref="E16" r:id="rId13"/>
    <hyperlink ref="E17" r:id="rId14"/>
    <hyperlink ref="E21" r:id="rId15"/>
    <hyperlink ref="E4" r:id="rId16"/>
    <hyperlink ref="E20" r:id="rId17"/>
    <hyperlink ref="E31" r:id="rId18"/>
    <hyperlink ref="E19" r:id="rId19"/>
    <hyperlink ref="E32" r:id="rId20"/>
    <hyperlink ref="E7" r:id="rId21"/>
    <hyperlink ref="E36" r:id="rId22"/>
    <hyperlink ref="E13" r:id="rId23"/>
    <hyperlink ref="E11" r:id="rId24"/>
    <hyperlink ref="E35" r:id="rId25"/>
    <hyperlink ref="E37" r:id="rId26"/>
    <hyperlink ref="E38" r:id="rId27"/>
  </hyperlinks>
  <pageMargins left="0.7" right="0.7" top="0.75" bottom="0.75" header="0.3" footer="0.3"/>
  <pageSetup orientation="portrait" horizontalDpi="300" verticalDpi="300" r:id="rId28"/>
</worksheet>
</file>

<file path=xl/worksheets/sheet2.xml><?xml version="1.0" encoding="utf-8"?>
<worksheet xmlns="http://schemas.openxmlformats.org/spreadsheetml/2006/main" xmlns:r="http://schemas.openxmlformats.org/officeDocument/2006/relationships">
  <dimension ref="A1:K148"/>
  <sheetViews>
    <sheetView showGridLines="0" workbookViewId="0">
      <pane ySplit="2" topLeftCell="A12" activePane="bottomLeft" state="frozen"/>
      <selection pane="bottomLeft" activeCell="C59" sqref="C59"/>
    </sheetView>
  </sheetViews>
  <sheetFormatPr defaultRowHeight="15"/>
  <cols>
    <col min="1" max="1" width="5.85546875" style="2" customWidth="1"/>
    <col min="2" max="2" width="16.85546875" style="5" customWidth="1"/>
    <col min="3" max="3" width="17.7109375" style="109" customWidth="1"/>
    <col min="4" max="4" width="16" style="1" customWidth="1"/>
    <col min="5" max="5" width="46.7109375" style="5" customWidth="1"/>
    <col min="6" max="6" width="17.7109375" style="2" customWidth="1"/>
    <col min="7" max="7" width="50.85546875" style="24" customWidth="1"/>
    <col min="8" max="10" width="9.140625" style="1"/>
    <col min="11" max="11" width="13.85546875" style="1" bestFit="1" customWidth="1"/>
    <col min="12" max="16384" width="9.140625" style="1"/>
  </cols>
  <sheetData>
    <row r="1" spans="1:8">
      <c r="A1" s="141" t="s">
        <v>61</v>
      </c>
      <c r="B1" s="141"/>
      <c r="C1" s="141"/>
      <c r="D1" s="141"/>
      <c r="E1" s="141"/>
      <c r="F1" s="141"/>
      <c r="G1" s="141"/>
    </row>
    <row r="2" spans="1:8" ht="30.75" customHeight="1">
      <c r="A2" s="3" t="s">
        <v>1</v>
      </c>
      <c r="B2" s="4" t="s">
        <v>2</v>
      </c>
      <c r="C2" s="105" t="s">
        <v>4</v>
      </c>
      <c r="D2" s="4" t="s">
        <v>77</v>
      </c>
      <c r="E2" s="4" t="s">
        <v>5</v>
      </c>
      <c r="F2" s="3" t="s">
        <v>6</v>
      </c>
      <c r="G2" s="20" t="s">
        <v>7</v>
      </c>
      <c r="H2" s="20" t="s">
        <v>86</v>
      </c>
    </row>
    <row r="3" spans="1:8">
      <c r="A3" s="102"/>
      <c r="B3" s="144">
        <v>2001</v>
      </c>
      <c r="C3" s="144"/>
      <c r="D3" s="144"/>
      <c r="E3" s="74"/>
      <c r="F3" s="102"/>
      <c r="G3" s="102"/>
      <c r="H3" s="102"/>
    </row>
    <row r="4" spans="1:8">
      <c r="A4" s="10">
        <v>1</v>
      </c>
      <c r="B4" s="14" t="s">
        <v>376</v>
      </c>
      <c r="C4" s="106">
        <v>37169</v>
      </c>
      <c r="D4" s="11" t="s">
        <v>63</v>
      </c>
      <c r="E4" s="13" t="s">
        <v>377</v>
      </c>
      <c r="F4" s="12">
        <f t="shared" ref="F4" si="0">C4+15</f>
        <v>37184</v>
      </c>
      <c r="G4" s="21"/>
      <c r="H4" s="27" t="s">
        <v>115</v>
      </c>
    </row>
    <row r="5" spans="1:8">
      <c r="A5" s="72"/>
      <c r="B5" s="144">
        <v>2003</v>
      </c>
      <c r="C5" s="144"/>
      <c r="D5" s="144"/>
      <c r="E5" s="74"/>
      <c r="F5" s="72"/>
      <c r="G5" s="72"/>
      <c r="H5" s="72"/>
    </row>
    <row r="6" spans="1:8">
      <c r="A6" s="10">
        <v>1</v>
      </c>
      <c r="B6" s="14" t="s">
        <v>62</v>
      </c>
      <c r="C6" s="106">
        <v>37715</v>
      </c>
      <c r="D6" s="11" t="s">
        <v>63</v>
      </c>
      <c r="E6" s="13" t="s">
        <v>64</v>
      </c>
      <c r="F6" s="12">
        <f t="shared" ref="F6:F20" si="1">C6+15</f>
        <v>37730</v>
      </c>
      <c r="G6" s="21"/>
      <c r="H6" s="27"/>
    </row>
    <row r="7" spans="1:8">
      <c r="A7" s="72"/>
      <c r="B7" s="144">
        <v>2004</v>
      </c>
      <c r="C7" s="144"/>
      <c r="D7" s="144"/>
      <c r="E7" s="74"/>
      <c r="F7" s="72"/>
      <c r="G7" s="72"/>
      <c r="H7" s="72"/>
    </row>
    <row r="8" spans="1:8">
      <c r="A8" s="15">
        <v>1</v>
      </c>
      <c r="B8" s="19" t="s">
        <v>65</v>
      </c>
      <c r="C8" s="107">
        <v>38289</v>
      </c>
      <c r="D8" s="16" t="str">
        <f>D6</f>
        <v>Chính phủ</v>
      </c>
      <c r="E8" s="17" t="s">
        <v>66</v>
      </c>
      <c r="F8" s="18">
        <f t="shared" si="1"/>
        <v>38304</v>
      </c>
      <c r="G8" s="22"/>
      <c r="H8" s="28"/>
    </row>
    <row r="9" spans="1:8" ht="30">
      <c r="A9" s="15">
        <f t="shared" ref="A9:A38" si="2">A8+1</f>
        <v>2</v>
      </c>
      <c r="B9" s="19" t="s">
        <v>277</v>
      </c>
      <c r="C9" s="107">
        <v>38335</v>
      </c>
      <c r="D9" s="16" t="str">
        <f>D6</f>
        <v>Chính phủ</v>
      </c>
      <c r="E9" s="17" t="s">
        <v>278</v>
      </c>
      <c r="F9" s="18"/>
      <c r="G9" s="22"/>
      <c r="H9" s="28"/>
    </row>
    <row r="10" spans="1:8" ht="30">
      <c r="A10" s="15">
        <f t="shared" si="2"/>
        <v>3</v>
      </c>
      <c r="B10" s="19" t="s">
        <v>275</v>
      </c>
      <c r="C10" s="107">
        <v>38335</v>
      </c>
      <c r="D10" s="16" t="str">
        <f>D8</f>
        <v>Chính phủ</v>
      </c>
      <c r="E10" s="17" t="s">
        <v>276</v>
      </c>
      <c r="F10" s="18">
        <f>C10+15</f>
        <v>38350</v>
      </c>
      <c r="G10" s="22"/>
      <c r="H10" s="28"/>
    </row>
    <row r="11" spans="1:8">
      <c r="A11" s="72"/>
      <c r="B11" s="144">
        <v>2005</v>
      </c>
      <c r="C11" s="144"/>
      <c r="D11" s="144"/>
      <c r="E11" s="74"/>
      <c r="F11" s="72"/>
      <c r="G11" s="72"/>
      <c r="H11" s="72"/>
    </row>
    <row r="12" spans="1:8" ht="30">
      <c r="A12" s="15">
        <v>1</v>
      </c>
      <c r="B12" s="19" t="s">
        <v>304</v>
      </c>
      <c r="C12" s="107">
        <v>38548</v>
      </c>
      <c r="D12" s="16" t="str">
        <f>D8</f>
        <v>Chính phủ</v>
      </c>
      <c r="E12" s="29" t="s">
        <v>112</v>
      </c>
      <c r="F12" s="18">
        <f t="shared" si="1"/>
        <v>38563</v>
      </c>
      <c r="G12" s="22"/>
      <c r="H12" s="28"/>
    </row>
    <row r="13" spans="1:8">
      <c r="A13" s="72"/>
      <c r="B13" s="144">
        <v>2007</v>
      </c>
      <c r="C13" s="144"/>
      <c r="D13" s="144"/>
      <c r="E13" s="74"/>
      <c r="F13" s="72"/>
      <c r="G13" s="72"/>
      <c r="H13" s="72"/>
    </row>
    <row r="14" spans="1:8">
      <c r="A14" s="15">
        <v>1</v>
      </c>
      <c r="B14" s="19" t="s">
        <v>106</v>
      </c>
      <c r="C14" s="107">
        <v>39140</v>
      </c>
      <c r="D14" s="16" t="str">
        <f>D8</f>
        <v>Chính phủ</v>
      </c>
      <c r="E14" s="17" t="s">
        <v>107</v>
      </c>
      <c r="F14" s="18">
        <f t="shared" si="1"/>
        <v>39155</v>
      </c>
      <c r="G14" s="22"/>
      <c r="H14" s="28"/>
    </row>
    <row r="15" spans="1:8">
      <c r="A15" s="15">
        <f t="shared" si="2"/>
        <v>2</v>
      </c>
      <c r="B15" s="19" t="s">
        <v>108</v>
      </c>
      <c r="C15" s="107">
        <v>39163</v>
      </c>
      <c r="D15" s="16" t="str">
        <f>D14</f>
        <v>Chính phủ</v>
      </c>
      <c r="E15" s="17" t="s">
        <v>109</v>
      </c>
      <c r="F15" s="18">
        <f t="shared" si="1"/>
        <v>39178</v>
      </c>
      <c r="G15" s="22"/>
      <c r="H15" s="28"/>
    </row>
    <row r="16" spans="1:8" ht="105">
      <c r="A16" s="15">
        <f t="shared" si="2"/>
        <v>3</v>
      </c>
      <c r="B16" s="19" t="s">
        <v>110</v>
      </c>
      <c r="C16" s="107">
        <v>39227</v>
      </c>
      <c r="D16" s="16" t="str">
        <f>D15</f>
        <v>Chính phủ</v>
      </c>
      <c r="E16" s="17" t="s">
        <v>111</v>
      </c>
      <c r="F16" s="18">
        <f t="shared" si="1"/>
        <v>39242</v>
      </c>
      <c r="G16" s="22"/>
      <c r="H16" s="28"/>
    </row>
    <row r="17" spans="1:9">
      <c r="A17" s="15"/>
      <c r="B17" s="19" t="s">
        <v>305</v>
      </c>
      <c r="C17" s="107">
        <v>39246</v>
      </c>
      <c r="D17" s="16" t="str">
        <f>D16</f>
        <v>Chính phủ</v>
      </c>
      <c r="E17" s="17" t="s">
        <v>80</v>
      </c>
      <c r="F17" s="18">
        <f t="shared" si="1"/>
        <v>39261</v>
      </c>
      <c r="G17" s="22"/>
      <c r="H17" s="28" t="s">
        <v>115</v>
      </c>
    </row>
    <row r="18" spans="1:9">
      <c r="A18" s="15">
        <f>A16+1</f>
        <v>4</v>
      </c>
      <c r="B18" s="19" t="s">
        <v>257</v>
      </c>
      <c r="C18" s="107">
        <v>39294</v>
      </c>
      <c r="D18" s="16" t="str">
        <f>D16</f>
        <v>Chính phủ</v>
      </c>
      <c r="E18" s="17" t="s">
        <v>258</v>
      </c>
      <c r="F18" s="18">
        <f t="shared" si="1"/>
        <v>39309</v>
      </c>
      <c r="G18" s="22"/>
      <c r="H18" s="28"/>
    </row>
    <row r="19" spans="1:9">
      <c r="A19" s="72"/>
      <c r="B19" s="144">
        <v>2008</v>
      </c>
      <c r="C19" s="144"/>
      <c r="D19" s="144"/>
      <c r="E19" s="74"/>
      <c r="F19" s="72"/>
      <c r="G19" s="72"/>
      <c r="H19" s="72"/>
    </row>
    <row r="20" spans="1:9" ht="45">
      <c r="A20" s="15">
        <f>A18+1</f>
        <v>5</v>
      </c>
      <c r="B20" s="19" t="s">
        <v>252</v>
      </c>
      <c r="C20" s="107">
        <v>39573</v>
      </c>
      <c r="D20" s="16" t="str">
        <f>D6</f>
        <v>Chính phủ</v>
      </c>
      <c r="E20" s="17" t="s">
        <v>253</v>
      </c>
      <c r="F20" s="18">
        <f t="shared" si="1"/>
        <v>39588</v>
      </c>
      <c r="G20" s="22"/>
      <c r="H20" s="28" t="s">
        <v>115</v>
      </c>
    </row>
    <row r="21" spans="1:9">
      <c r="A21" s="72"/>
      <c r="B21" s="144">
        <v>2009</v>
      </c>
      <c r="C21" s="144"/>
      <c r="D21" s="144"/>
      <c r="E21" s="74"/>
      <c r="F21" s="72"/>
      <c r="G21" s="72"/>
      <c r="H21" s="72"/>
    </row>
    <row r="22" spans="1:9" ht="45">
      <c r="A22" s="15">
        <v>1</v>
      </c>
      <c r="B22" s="19" t="s">
        <v>104</v>
      </c>
      <c r="C22" s="107">
        <v>39849</v>
      </c>
      <c r="D22" s="16" t="str">
        <f>D8</f>
        <v>Chính phủ</v>
      </c>
      <c r="E22" s="17" t="s">
        <v>105</v>
      </c>
      <c r="F22" s="18">
        <v>39897</v>
      </c>
      <c r="G22" s="22"/>
      <c r="H22" s="28"/>
    </row>
    <row r="23" spans="1:9">
      <c r="A23" s="15">
        <f t="shared" si="2"/>
        <v>2</v>
      </c>
      <c r="B23" s="19" t="s">
        <v>73</v>
      </c>
      <c r="C23" s="107">
        <v>39856</v>
      </c>
      <c r="D23" s="16" t="str">
        <f>D26</f>
        <v>Chính phủ</v>
      </c>
      <c r="E23" s="17" t="s">
        <v>411</v>
      </c>
      <c r="F23" s="18">
        <v>39902</v>
      </c>
      <c r="G23" s="22" t="s">
        <v>286</v>
      </c>
      <c r="H23" s="28"/>
    </row>
    <row r="24" spans="1:9">
      <c r="A24" s="15">
        <f t="shared" si="2"/>
        <v>3</v>
      </c>
      <c r="B24" s="19" t="s">
        <v>378</v>
      </c>
      <c r="C24" s="107">
        <v>39940</v>
      </c>
      <c r="D24" s="16" t="str">
        <f>D27</f>
        <v>Chính phủ</v>
      </c>
      <c r="E24" s="17" t="s">
        <v>379</v>
      </c>
      <c r="F24" s="18">
        <v>39996</v>
      </c>
      <c r="G24" s="22" t="s">
        <v>380</v>
      </c>
      <c r="H24" s="28"/>
    </row>
    <row r="25" spans="1:9">
      <c r="A25" s="15">
        <f t="shared" si="2"/>
        <v>4</v>
      </c>
      <c r="B25" s="19" t="s">
        <v>417</v>
      </c>
      <c r="C25" s="107">
        <v>39994</v>
      </c>
      <c r="D25" s="16" t="str">
        <f>D28</f>
        <v>Chính phủ</v>
      </c>
      <c r="E25" s="17" t="s">
        <v>418</v>
      </c>
      <c r="F25" s="18" t="s">
        <v>419</v>
      </c>
      <c r="G25" s="22" t="s">
        <v>420</v>
      </c>
      <c r="H25" s="28"/>
    </row>
    <row r="26" spans="1:9" ht="60">
      <c r="A26" s="15">
        <f t="shared" si="2"/>
        <v>5</v>
      </c>
      <c r="B26" s="19" t="s">
        <v>67</v>
      </c>
      <c r="C26" s="107">
        <v>40038</v>
      </c>
      <c r="D26" s="16" t="str">
        <f>D8</f>
        <v>Chính phủ</v>
      </c>
      <c r="E26" s="17" t="s">
        <v>68</v>
      </c>
      <c r="F26" s="18">
        <v>40087</v>
      </c>
      <c r="G26" s="22"/>
      <c r="H26" s="28"/>
    </row>
    <row r="27" spans="1:9">
      <c r="A27" s="15">
        <f t="shared" si="2"/>
        <v>6</v>
      </c>
      <c r="B27" s="19" t="s">
        <v>72</v>
      </c>
      <c r="C27" s="107">
        <v>40101</v>
      </c>
      <c r="D27" s="16" t="str">
        <f>D28</f>
        <v>Chính phủ</v>
      </c>
      <c r="E27" s="62" t="s">
        <v>71</v>
      </c>
      <c r="F27" s="18">
        <v>40148</v>
      </c>
      <c r="G27" s="22"/>
      <c r="H27" s="28"/>
      <c r="I27" s="1" t="s">
        <v>175</v>
      </c>
    </row>
    <row r="28" spans="1:9" ht="30">
      <c r="A28" s="15">
        <f t="shared" si="2"/>
        <v>7</v>
      </c>
      <c r="B28" s="19" t="s">
        <v>69</v>
      </c>
      <c r="C28" s="107">
        <v>40101</v>
      </c>
      <c r="D28" s="16" t="str">
        <f>D26</f>
        <v>Chính phủ</v>
      </c>
      <c r="E28" s="17" t="s">
        <v>70</v>
      </c>
      <c r="F28" s="18">
        <v>40148</v>
      </c>
      <c r="G28" s="22" t="s">
        <v>371</v>
      </c>
      <c r="H28" s="28"/>
    </row>
    <row r="29" spans="1:9" ht="60">
      <c r="A29" s="15">
        <f t="shared" si="2"/>
        <v>8</v>
      </c>
      <c r="B29" s="19" t="s">
        <v>74</v>
      </c>
      <c r="C29" s="107">
        <v>40105</v>
      </c>
      <c r="D29" s="16" t="str">
        <f>D27</f>
        <v>Chính phủ</v>
      </c>
      <c r="E29" s="17" t="s">
        <v>75</v>
      </c>
      <c r="F29" s="15"/>
      <c r="G29" s="22"/>
      <c r="H29" s="28"/>
    </row>
    <row r="30" spans="1:9" ht="75">
      <c r="A30" s="15">
        <f t="shared" si="2"/>
        <v>9</v>
      </c>
      <c r="B30" s="19" t="s">
        <v>76</v>
      </c>
      <c r="C30" s="107">
        <v>40144</v>
      </c>
      <c r="D30" s="16" t="str">
        <f t="shared" ref="D30:D32" si="3">D29</f>
        <v>Chính phủ</v>
      </c>
      <c r="E30" s="17" t="s">
        <v>346</v>
      </c>
      <c r="F30" s="18">
        <v>40193</v>
      </c>
      <c r="G30" s="22" t="s">
        <v>78</v>
      </c>
      <c r="H30" s="28"/>
    </row>
    <row r="31" spans="1:9">
      <c r="A31" s="15">
        <f t="shared" si="2"/>
        <v>10</v>
      </c>
      <c r="B31" s="19" t="s">
        <v>79</v>
      </c>
      <c r="C31" s="107">
        <v>40161</v>
      </c>
      <c r="D31" s="16" t="str">
        <f t="shared" si="3"/>
        <v>Chính phủ</v>
      </c>
      <c r="E31" s="17" t="s">
        <v>80</v>
      </c>
      <c r="F31" s="18">
        <v>40210</v>
      </c>
      <c r="G31" s="22" t="s">
        <v>81</v>
      </c>
      <c r="H31" s="28"/>
    </row>
    <row r="32" spans="1:9">
      <c r="A32" s="15">
        <f t="shared" si="2"/>
        <v>11</v>
      </c>
      <c r="B32" s="19" t="s">
        <v>82</v>
      </c>
      <c r="C32" s="107">
        <v>40162</v>
      </c>
      <c r="D32" s="16" t="str">
        <f t="shared" si="3"/>
        <v>Chính phủ</v>
      </c>
      <c r="E32" s="17" t="s">
        <v>83</v>
      </c>
      <c r="F32" s="18">
        <v>40210</v>
      </c>
      <c r="G32" s="22"/>
      <c r="H32" s="28"/>
    </row>
    <row r="33" spans="1:9">
      <c r="A33" s="72"/>
      <c r="B33" s="144">
        <v>2010</v>
      </c>
      <c r="C33" s="144"/>
      <c r="D33" s="144"/>
      <c r="E33" s="74"/>
      <c r="F33" s="72"/>
      <c r="G33" s="72"/>
      <c r="H33" s="72"/>
    </row>
    <row r="34" spans="1:9">
      <c r="A34" s="15">
        <v>1</v>
      </c>
      <c r="B34" s="19" t="s">
        <v>84</v>
      </c>
      <c r="C34" s="107">
        <v>40305</v>
      </c>
      <c r="D34" s="16" t="str">
        <f>D32</f>
        <v>Chính phủ</v>
      </c>
      <c r="E34" s="17" t="s">
        <v>85</v>
      </c>
      <c r="F34" s="18">
        <v>40360</v>
      </c>
      <c r="G34" s="22"/>
      <c r="H34" s="28"/>
    </row>
    <row r="35" spans="1:9" ht="30">
      <c r="A35" s="15">
        <v>2</v>
      </c>
      <c r="B35" s="19" t="s">
        <v>87</v>
      </c>
      <c r="C35" s="107">
        <v>40352</v>
      </c>
      <c r="D35" s="16" t="str">
        <f>D34</f>
        <v>Chính phủ</v>
      </c>
      <c r="E35" s="17" t="s">
        <v>88</v>
      </c>
      <c r="F35" s="18">
        <v>40398</v>
      </c>
      <c r="G35" s="22"/>
      <c r="H35" s="28"/>
    </row>
    <row r="36" spans="1:9">
      <c r="A36" s="15">
        <v>3</v>
      </c>
      <c r="B36" s="19" t="s">
        <v>90</v>
      </c>
      <c r="C36" s="107">
        <v>40449</v>
      </c>
      <c r="D36" s="16" t="str">
        <f>D35</f>
        <v>Chính phủ</v>
      </c>
      <c r="E36" s="17" t="s">
        <v>89</v>
      </c>
      <c r="F36" s="18">
        <v>40136</v>
      </c>
      <c r="G36" s="22"/>
      <c r="H36" s="28"/>
    </row>
    <row r="37" spans="1:9">
      <c r="A37" s="15">
        <f>A36+1</f>
        <v>4</v>
      </c>
      <c r="B37" s="19" t="s">
        <v>102</v>
      </c>
      <c r="C37" s="107">
        <v>40518</v>
      </c>
      <c r="D37" s="16" t="str">
        <f>D35</f>
        <v>Chính phủ</v>
      </c>
      <c r="E37" s="17" t="s">
        <v>103</v>
      </c>
      <c r="F37" s="18">
        <v>40563</v>
      </c>
      <c r="G37" s="22"/>
      <c r="H37" s="28"/>
      <c r="I37" s="1" t="s">
        <v>175</v>
      </c>
    </row>
    <row r="38" spans="1:9" ht="45">
      <c r="A38" s="15">
        <f t="shared" si="2"/>
        <v>5</v>
      </c>
      <c r="B38" s="19" t="s">
        <v>101</v>
      </c>
      <c r="C38" s="107">
        <v>40542</v>
      </c>
      <c r="D38" s="16" t="str">
        <f>D35</f>
        <v>Chính phủ</v>
      </c>
      <c r="E38" s="17" t="s">
        <v>100</v>
      </c>
      <c r="F38" s="18">
        <v>40603</v>
      </c>
      <c r="G38" s="22"/>
      <c r="H38" s="28"/>
    </row>
    <row r="39" spans="1:9">
      <c r="A39" s="72"/>
      <c r="B39" s="144">
        <v>2011</v>
      </c>
      <c r="C39" s="144"/>
      <c r="D39" s="144"/>
      <c r="E39" s="74"/>
      <c r="F39" s="72"/>
      <c r="G39" s="72"/>
      <c r="H39" s="72"/>
    </row>
    <row r="40" spans="1:9" ht="45">
      <c r="A40" s="15">
        <v>1</v>
      </c>
      <c r="B40" s="19" t="s">
        <v>239</v>
      </c>
      <c r="C40" s="107">
        <v>40638</v>
      </c>
      <c r="D40" s="16" t="str">
        <f>D37</f>
        <v>Chính phủ</v>
      </c>
      <c r="E40" s="17" t="s">
        <v>240</v>
      </c>
      <c r="F40" s="18">
        <v>40683</v>
      </c>
      <c r="G40" s="22"/>
      <c r="H40" s="28"/>
      <c r="I40" s="1" t="s">
        <v>175</v>
      </c>
    </row>
    <row r="41" spans="1:9">
      <c r="A41" s="73"/>
      <c r="B41" s="144">
        <v>2012</v>
      </c>
      <c r="C41" s="144"/>
      <c r="D41" s="144"/>
      <c r="E41" s="74"/>
      <c r="F41" s="73"/>
      <c r="G41" s="73"/>
      <c r="H41" s="73"/>
    </row>
    <row r="42" spans="1:9">
      <c r="A42" s="15">
        <v>1</v>
      </c>
      <c r="B42" s="19" t="s">
        <v>344</v>
      </c>
      <c r="C42" s="107">
        <v>41156</v>
      </c>
      <c r="D42" s="16" t="str">
        <f>$D$40</f>
        <v>Chính phủ</v>
      </c>
      <c r="E42" s="17" t="s">
        <v>345</v>
      </c>
      <c r="F42" s="18">
        <v>41202</v>
      </c>
      <c r="G42" s="22"/>
      <c r="H42" s="28"/>
      <c r="I42" s="1" t="s">
        <v>175</v>
      </c>
    </row>
    <row r="43" spans="1:9" ht="60">
      <c r="A43" s="15">
        <f>A42+1</f>
        <v>2</v>
      </c>
      <c r="B43" s="19" t="s">
        <v>342</v>
      </c>
      <c r="C43" s="107">
        <v>41164</v>
      </c>
      <c r="D43" s="16" t="str">
        <f>$D$40</f>
        <v>Chính phủ</v>
      </c>
      <c r="E43" s="17" t="s">
        <v>343</v>
      </c>
      <c r="F43" s="18">
        <v>41214</v>
      </c>
      <c r="G43" s="22"/>
      <c r="H43" s="28"/>
      <c r="I43" s="1" t="s">
        <v>175</v>
      </c>
    </row>
    <row r="44" spans="1:9">
      <c r="A44" s="72"/>
      <c r="B44" s="144">
        <v>2013</v>
      </c>
      <c r="C44" s="144"/>
      <c r="D44" s="144"/>
      <c r="E44" s="74"/>
      <c r="F44" s="72"/>
      <c r="G44" s="72"/>
      <c r="H44" s="72"/>
    </row>
    <row r="45" spans="1:9">
      <c r="A45" s="15">
        <v>1</v>
      </c>
      <c r="B45" s="19" t="s">
        <v>98</v>
      </c>
      <c r="C45" s="107">
        <v>41311</v>
      </c>
      <c r="D45" s="16" t="str">
        <f>D35</f>
        <v>Chính phủ</v>
      </c>
      <c r="E45" s="62" t="s">
        <v>99</v>
      </c>
      <c r="F45" s="15"/>
      <c r="G45" s="22" t="s">
        <v>279</v>
      </c>
      <c r="H45" s="28"/>
    </row>
    <row r="46" spans="1:9" ht="45">
      <c r="A46" s="15">
        <v>2</v>
      </c>
      <c r="B46" s="19" t="s">
        <v>197</v>
      </c>
      <c r="C46" s="107">
        <v>41387</v>
      </c>
      <c r="D46" s="16" t="str">
        <f>D37</f>
        <v>Chính phủ</v>
      </c>
      <c r="E46" s="17" t="s">
        <v>198</v>
      </c>
      <c r="F46" s="18">
        <v>41431</v>
      </c>
      <c r="G46" s="22" t="s">
        <v>199</v>
      </c>
      <c r="H46" s="28"/>
    </row>
    <row r="47" spans="1:9" ht="30">
      <c r="A47" s="15">
        <f>A46+1</f>
        <v>3</v>
      </c>
      <c r="B47" s="19" t="s">
        <v>294</v>
      </c>
      <c r="C47" s="107">
        <v>41408</v>
      </c>
      <c r="D47" s="16" t="str">
        <f>D37</f>
        <v>Chính phủ</v>
      </c>
      <c r="E47" s="17" t="s">
        <v>295</v>
      </c>
      <c r="F47" s="18">
        <v>41456</v>
      </c>
      <c r="G47" s="22"/>
      <c r="H47" s="28"/>
    </row>
    <row r="48" spans="1:9" ht="45">
      <c r="A48" s="15">
        <f>A47+1</f>
        <v>4</v>
      </c>
      <c r="B48" s="19" t="s">
        <v>317</v>
      </c>
      <c r="C48" s="107">
        <v>41619</v>
      </c>
      <c r="D48" s="16" t="str">
        <f>D37</f>
        <v>Chính phủ</v>
      </c>
      <c r="E48" s="17" t="s">
        <v>318</v>
      </c>
      <c r="F48" s="18">
        <v>41670</v>
      </c>
      <c r="G48" s="22"/>
      <c r="H48" s="28"/>
      <c r="I48" s="1" t="s">
        <v>175</v>
      </c>
    </row>
    <row r="49" spans="1:11" ht="30">
      <c r="A49" s="15">
        <f>A48+1</f>
        <v>5</v>
      </c>
      <c r="B49" s="19" t="s">
        <v>249</v>
      </c>
      <c r="C49" s="107">
        <v>41626</v>
      </c>
      <c r="D49" s="16" t="str">
        <f>D38</f>
        <v>Chính phủ</v>
      </c>
      <c r="E49" s="17" t="s">
        <v>250</v>
      </c>
      <c r="F49" s="18">
        <v>41640</v>
      </c>
      <c r="G49" s="22"/>
      <c r="H49" s="28"/>
      <c r="I49" s="1" t="s">
        <v>175</v>
      </c>
    </row>
    <row r="50" spans="1:11">
      <c r="A50" s="103"/>
      <c r="B50" s="144">
        <v>2014</v>
      </c>
      <c r="C50" s="144"/>
      <c r="D50" s="144"/>
      <c r="E50" s="74"/>
      <c r="F50" s="103"/>
      <c r="G50" s="103"/>
      <c r="H50" s="103"/>
    </row>
    <row r="51" spans="1:11" ht="45">
      <c r="A51" s="15">
        <v>1</v>
      </c>
      <c r="B51" s="19" t="s">
        <v>383</v>
      </c>
      <c r="C51" s="107" t="s">
        <v>384</v>
      </c>
      <c r="D51" s="16" t="str">
        <f>D37</f>
        <v>Chính phủ</v>
      </c>
      <c r="E51" s="104" t="s">
        <v>385</v>
      </c>
      <c r="F51" s="15" t="s">
        <v>386</v>
      </c>
      <c r="G51" s="22"/>
      <c r="H51" s="28"/>
    </row>
    <row r="52" spans="1:11">
      <c r="A52" s="139"/>
      <c r="B52" s="144">
        <v>2015</v>
      </c>
      <c r="C52" s="144"/>
      <c r="D52" s="144"/>
      <c r="E52" s="74"/>
      <c r="F52" s="139"/>
      <c r="G52" s="139"/>
      <c r="H52" s="139"/>
    </row>
    <row r="53" spans="1:11">
      <c r="A53" s="15">
        <v>1</v>
      </c>
      <c r="B53" s="19" t="s">
        <v>433</v>
      </c>
      <c r="C53" s="107" t="s">
        <v>434</v>
      </c>
      <c r="D53" s="16" t="str">
        <f>D51</f>
        <v>Chính phủ</v>
      </c>
      <c r="E53" s="104" t="s">
        <v>435</v>
      </c>
      <c r="F53" s="18">
        <v>42281</v>
      </c>
      <c r="G53" s="22"/>
      <c r="H53" s="28"/>
      <c r="I53" s="1" t="s">
        <v>436</v>
      </c>
    </row>
    <row r="54" spans="1:11">
      <c r="A54" s="6"/>
      <c r="B54" s="9"/>
      <c r="C54" s="108"/>
      <c r="D54" s="7"/>
      <c r="E54" s="9"/>
      <c r="F54" s="6"/>
      <c r="G54" s="23"/>
    </row>
    <row r="55" spans="1:11">
      <c r="A55" s="6"/>
      <c r="B55" s="9"/>
      <c r="C55" s="108"/>
      <c r="D55" s="7"/>
      <c r="E55" s="9"/>
      <c r="F55" s="6"/>
      <c r="G55" s="23"/>
    </row>
    <row r="56" spans="1:11">
      <c r="A56" s="6"/>
      <c r="B56" s="9"/>
      <c r="C56" s="108"/>
      <c r="D56" s="7"/>
      <c r="E56" s="9"/>
      <c r="F56" s="6"/>
      <c r="G56" s="23"/>
    </row>
    <row r="57" spans="1:11">
      <c r="A57" s="6"/>
      <c r="B57" s="9"/>
      <c r="C57" s="108"/>
      <c r="D57" s="7"/>
      <c r="E57" s="9"/>
      <c r="F57" s="6"/>
      <c r="G57" s="23"/>
    </row>
    <row r="58" spans="1:11">
      <c r="A58" s="6"/>
      <c r="B58" s="9"/>
      <c r="C58" s="108"/>
      <c r="D58" s="7"/>
      <c r="E58" s="9"/>
      <c r="F58" s="6"/>
      <c r="G58" s="60">
        <f>F58*21000</f>
        <v>0</v>
      </c>
      <c r="H58" s="1">
        <f>2*3.25</f>
        <v>6.5</v>
      </c>
    </row>
    <row r="59" spans="1:11">
      <c r="A59" s="6"/>
      <c r="B59" s="9"/>
      <c r="C59" s="108"/>
      <c r="D59" s="7"/>
      <c r="E59" s="9"/>
      <c r="F59" s="6"/>
      <c r="G59" s="23"/>
      <c r="H59" s="61">
        <f>G58/H58</f>
        <v>0</v>
      </c>
    </row>
    <row r="60" spans="1:11">
      <c r="A60" s="6"/>
      <c r="B60" s="9"/>
      <c r="C60" s="108"/>
      <c r="D60" s="7"/>
      <c r="E60" s="9"/>
      <c r="F60" s="6"/>
      <c r="G60" s="23"/>
      <c r="K60" s="61">
        <v>2416581693</v>
      </c>
    </row>
    <row r="61" spans="1:11">
      <c r="A61" s="6"/>
      <c r="B61" s="9"/>
      <c r="C61" s="108"/>
      <c r="D61" s="7"/>
      <c r="E61" s="9"/>
      <c r="F61" s="6"/>
      <c r="G61" s="23"/>
      <c r="K61" s="61">
        <v>20437559790</v>
      </c>
    </row>
    <row r="62" spans="1:11">
      <c r="A62" s="6"/>
      <c r="B62" s="9"/>
      <c r="C62" s="108"/>
      <c r="D62" s="7"/>
      <c r="E62" s="9"/>
      <c r="F62" s="6"/>
      <c r="G62" s="23"/>
      <c r="K62" s="61">
        <v>18189519604</v>
      </c>
    </row>
    <row r="63" spans="1:11">
      <c r="A63" s="6"/>
      <c r="B63" s="9"/>
      <c r="C63" s="108"/>
      <c r="D63" s="7"/>
      <c r="E63" s="9"/>
      <c r="F63" s="6"/>
      <c r="G63" s="23"/>
      <c r="K63" s="61">
        <f>K60+K61-K62</f>
        <v>4664621879</v>
      </c>
    </row>
    <row r="64" spans="1:11">
      <c r="A64" s="6"/>
      <c r="B64" s="9"/>
      <c r="C64" s="108"/>
      <c r="D64" s="7"/>
      <c r="E64" s="9"/>
      <c r="F64" s="6"/>
      <c r="G64" s="23"/>
      <c r="K64" s="61"/>
    </row>
    <row r="65" spans="1:11">
      <c r="A65" s="6"/>
      <c r="B65" s="9"/>
      <c r="C65" s="108"/>
      <c r="D65" s="7"/>
      <c r="E65" s="9"/>
      <c r="F65" s="6"/>
      <c r="G65" s="23"/>
      <c r="K65" s="61"/>
    </row>
    <row r="66" spans="1:11">
      <c r="A66" s="6"/>
      <c r="B66" s="9"/>
      <c r="C66" s="108"/>
      <c r="D66" s="7"/>
      <c r="E66" s="9"/>
      <c r="F66" s="6"/>
      <c r="G66" s="23"/>
    </row>
    <row r="67" spans="1:11">
      <c r="A67" s="6"/>
      <c r="B67" s="9"/>
      <c r="C67" s="108"/>
      <c r="D67" s="7"/>
      <c r="E67" s="9"/>
      <c r="F67" s="6"/>
      <c r="G67" s="23"/>
    </row>
    <row r="68" spans="1:11">
      <c r="A68" s="6"/>
      <c r="B68" s="9"/>
      <c r="C68" s="108"/>
      <c r="D68" s="7"/>
      <c r="E68" s="9"/>
      <c r="F68" s="6"/>
      <c r="G68" s="23"/>
    </row>
    <row r="69" spans="1:11">
      <c r="A69" s="6"/>
      <c r="B69" s="9"/>
      <c r="C69" s="108"/>
      <c r="D69" s="7"/>
      <c r="E69" s="9"/>
      <c r="F69" s="6"/>
      <c r="G69" s="23"/>
    </row>
    <row r="70" spans="1:11">
      <c r="A70" s="6"/>
      <c r="B70" s="9"/>
      <c r="C70" s="108"/>
      <c r="D70" s="7"/>
      <c r="E70" s="9"/>
      <c r="F70" s="6"/>
      <c r="G70" s="23"/>
    </row>
    <row r="71" spans="1:11">
      <c r="A71" s="6"/>
      <c r="B71" s="9"/>
      <c r="C71" s="108"/>
      <c r="D71" s="7"/>
      <c r="E71" s="9"/>
      <c r="F71" s="6"/>
      <c r="G71" s="23"/>
    </row>
    <row r="72" spans="1:11">
      <c r="A72" s="6"/>
      <c r="B72" s="9"/>
      <c r="C72" s="108"/>
      <c r="D72" s="7"/>
      <c r="E72" s="9"/>
      <c r="F72" s="6"/>
      <c r="G72" s="23"/>
    </row>
    <row r="73" spans="1:11">
      <c r="A73" s="6"/>
      <c r="B73" s="9"/>
      <c r="C73" s="108"/>
      <c r="D73" s="7"/>
      <c r="E73" s="9"/>
      <c r="F73" s="6"/>
      <c r="G73" s="23"/>
    </row>
    <row r="74" spans="1:11">
      <c r="A74" s="6"/>
      <c r="B74" s="9"/>
      <c r="C74" s="108"/>
      <c r="D74" s="7"/>
      <c r="E74" s="9"/>
      <c r="F74" s="6"/>
      <c r="G74" s="23"/>
    </row>
    <row r="75" spans="1:11">
      <c r="A75" s="6"/>
      <c r="B75" s="9"/>
      <c r="C75" s="108"/>
      <c r="D75" s="7"/>
      <c r="E75" s="9"/>
      <c r="F75" s="6"/>
      <c r="G75" s="23"/>
    </row>
    <row r="76" spans="1:11">
      <c r="A76" s="6"/>
      <c r="B76" s="9"/>
      <c r="C76" s="108"/>
      <c r="D76" s="7"/>
      <c r="E76" s="9"/>
      <c r="F76" s="6"/>
      <c r="G76" s="23"/>
    </row>
    <row r="77" spans="1:11">
      <c r="A77" s="6"/>
      <c r="B77" s="9"/>
      <c r="C77" s="108"/>
      <c r="D77" s="7"/>
      <c r="E77" s="9"/>
      <c r="F77" s="6"/>
      <c r="G77" s="23"/>
    </row>
    <row r="78" spans="1:11">
      <c r="A78" s="6"/>
      <c r="B78" s="9"/>
      <c r="C78" s="108"/>
      <c r="D78" s="7"/>
      <c r="E78" s="9"/>
      <c r="F78" s="6"/>
      <c r="G78" s="23"/>
    </row>
    <row r="79" spans="1:11">
      <c r="A79" s="6"/>
      <c r="B79" s="9"/>
      <c r="C79" s="108"/>
      <c r="D79" s="7"/>
      <c r="E79" s="9"/>
      <c r="F79" s="6"/>
      <c r="G79" s="23"/>
    </row>
    <row r="80" spans="1:11">
      <c r="A80" s="6"/>
      <c r="B80" s="9"/>
      <c r="C80" s="108"/>
      <c r="D80" s="7"/>
      <c r="E80" s="9"/>
      <c r="F80" s="6"/>
      <c r="G80" s="23"/>
    </row>
    <row r="81" spans="1:7">
      <c r="A81" s="6"/>
      <c r="B81" s="9"/>
      <c r="C81" s="108"/>
      <c r="D81" s="7"/>
      <c r="E81" s="9"/>
      <c r="F81" s="6"/>
      <c r="G81" s="23"/>
    </row>
    <row r="82" spans="1:7">
      <c r="A82" s="6"/>
      <c r="B82" s="9"/>
      <c r="C82" s="108"/>
      <c r="D82" s="7"/>
      <c r="E82" s="9"/>
      <c r="F82" s="6"/>
      <c r="G82" s="23"/>
    </row>
    <row r="83" spans="1:7">
      <c r="A83" s="6"/>
      <c r="B83" s="9"/>
      <c r="C83" s="108"/>
      <c r="D83" s="7"/>
      <c r="E83" s="9"/>
      <c r="F83" s="6"/>
      <c r="G83" s="23"/>
    </row>
    <row r="84" spans="1:7">
      <c r="A84" s="6"/>
      <c r="B84" s="9"/>
      <c r="C84" s="108"/>
      <c r="D84" s="7"/>
      <c r="E84" s="9"/>
      <c r="F84" s="6"/>
      <c r="G84" s="23"/>
    </row>
    <row r="85" spans="1:7">
      <c r="A85" s="6"/>
      <c r="B85" s="9"/>
      <c r="C85" s="108"/>
      <c r="D85" s="7"/>
      <c r="E85" s="9"/>
      <c r="F85" s="6"/>
      <c r="G85" s="23"/>
    </row>
    <row r="86" spans="1:7">
      <c r="A86" s="6"/>
      <c r="B86" s="9"/>
      <c r="C86" s="108"/>
      <c r="D86" s="7"/>
      <c r="E86" s="9"/>
      <c r="F86" s="6"/>
      <c r="G86" s="23"/>
    </row>
    <row r="87" spans="1:7">
      <c r="A87" s="6"/>
      <c r="B87" s="9"/>
      <c r="C87" s="108"/>
      <c r="D87" s="7"/>
      <c r="E87" s="9"/>
      <c r="F87" s="6"/>
      <c r="G87" s="23"/>
    </row>
    <row r="88" spans="1:7">
      <c r="A88" s="6"/>
      <c r="B88" s="9"/>
      <c r="C88" s="108"/>
      <c r="D88" s="7"/>
      <c r="E88" s="9"/>
      <c r="F88" s="6"/>
      <c r="G88" s="23"/>
    </row>
    <row r="89" spans="1:7">
      <c r="A89" s="6"/>
      <c r="B89" s="9"/>
      <c r="C89" s="108"/>
      <c r="D89" s="7"/>
      <c r="E89" s="9"/>
      <c r="F89" s="6"/>
      <c r="G89" s="23"/>
    </row>
    <row r="90" spans="1:7">
      <c r="A90" s="6"/>
      <c r="B90" s="9"/>
      <c r="C90" s="108"/>
      <c r="D90" s="7"/>
      <c r="E90" s="9"/>
      <c r="F90" s="6"/>
      <c r="G90" s="23"/>
    </row>
    <row r="91" spans="1:7">
      <c r="A91" s="6"/>
      <c r="B91" s="9"/>
      <c r="C91" s="108"/>
      <c r="D91" s="7"/>
      <c r="E91" s="9"/>
      <c r="F91" s="6"/>
      <c r="G91" s="23"/>
    </row>
    <row r="92" spans="1:7">
      <c r="A92" s="6"/>
      <c r="B92" s="9"/>
      <c r="C92" s="108"/>
      <c r="D92" s="7"/>
      <c r="E92" s="9"/>
      <c r="F92" s="6"/>
      <c r="G92" s="23"/>
    </row>
    <row r="93" spans="1:7">
      <c r="A93" s="6"/>
      <c r="B93" s="9"/>
      <c r="C93" s="108"/>
      <c r="D93" s="7"/>
      <c r="E93" s="9"/>
      <c r="F93" s="6"/>
      <c r="G93" s="23"/>
    </row>
    <row r="94" spans="1:7">
      <c r="A94" s="6"/>
      <c r="B94" s="9"/>
      <c r="C94" s="108"/>
      <c r="D94" s="7"/>
      <c r="E94" s="9"/>
      <c r="F94" s="6"/>
      <c r="G94" s="23"/>
    </row>
    <row r="95" spans="1:7">
      <c r="A95" s="6"/>
      <c r="B95" s="9"/>
      <c r="C95" s="108"/>
      <c r="D95" s="7"/>
      <c r="E95" s="9"/>
      <c r="F95" s="6"/>
      <c r="G95" s="23"/>
    </row>
    <row r="96" spans="1:7">
      <c r="A96" s="6"/>
      <c r="B96" s="9"/>
      <c r="C96" s="108"/>
      <c r="D96" s="7"/>
      <c r="E96" s="9"/>
      <c r="F96" s="6"/>
      <c r="G96" s="23"/>
    </row>
    <row r="97" spans="1:7">
      <c r="A97" s="6"/>
      <c r="B97" s="9"/>
      <c r="C97" s="108"/>
      <c r="D97" s="7"/>
      <c r="E97" s="9"/>
      <c r="F97" s="6"/>
      <c r="G97" s="23"/>
    </row>
    <row r="98" spans="1:7">
      <c r="A98" s="6"/>
      <c r="B98" s="9"/>
      <c r="C98" s="108"/>
      <c r="D98" s="7"/>
      <c r="E98" s="9"/>
      <c r="F98" s="6"/>
      <c r="G98" s="23"/>
    </row>
    <row r="99" spans="1:7">
      <c r="A99" s="6"/>
      <c r="B99" s="9"/>
      <c r="C99" s="108"/>
      <c r="D99" s="7"/>
      <c r="E99" s="9"/>
      <c r="F99" s="6"/>
      <c r="G99" s="23"/>
    </row>
    <row r="100" spans="1:7">
      <c r="A100" s="6"/>
      <c r="B100" s="9"/>
      <c r="C100" s="108"/>
      <c r="D100" s="7"/>
      <c r="E100" s="9"/>
      <c r="F100" s="6"/>
      <c r="G100" s="23"/>
    </row>
    <row r="101" spans="1:7">
      <c r="A101" s="6"/>
      <c r="B101" s="9"/>
      <c r="C101" s="108"/>
      <c r="D101" s="7"/>
      <c r="E101" s="9"/>
      <c r="F101" s="6"/>
      <c r="G101" s="23"/>
    </row>
    <row r="102" spans="1:7">
      <c r="A102" s="6"/>
      <c r="B102" s="9"/>
      <c r="C102" s="108"/>
      <c r="D102" s="7"/>
      <c r="E102" s="9"/>
      <c r="F102" s="6"/>
      <c r="G102" s="23"/>
    </row>
    <row r="103" spans="1:7">
      <c r="A103" s="6"/>
      <c r="B103" s="9"/>
      <c r="C103" s="108"/>
      <c r="D103" s="7"/>
      <c r="E103" s="9"/>
      <c r="F103" s="6"/>
      <c r="G103" s="23"/>
    </row>
    <row r="104" spans="1:7">
      <c r="A104" s="6"/>
      <c r="B104" s="9"/>
      <c r="C104" s="108"/>
      <c r="D104" s="7"/>
      <c r="E104" s="9"/>
      <c r="F104" s="6"/>
      <c r="G104" s="23"/>
    </row>
    <row r="105" spans="1:7">
      <c r="A105" s="6"/>
      <c r="B105" s="9"/>
      <c r="C105" s="108"/>
      <c r="D105" s="7"/>
      <c r="E105" s="9"/>
      <c r="F105" s="6"/>
      <c r="G105" s="23"/>
    </row>
    <row r="106" spans="1:7">
      <c r="A106" s="6"/>
      <c r="B106" s="9"/>
      <c r="C106" s="108"/>
      <c r="D106" s="7"/>
      <c r="E106" s="9"/>
      <c r="F106" s="6"/>
      <c r="G106" s="23"/>
    </row>
    <row r="107" spans="1:7">
      <c r="A107" s="6"/>
      <c r="B107" s="9"/>
      <c r="C107" s="108"/>
      <c r="D107" s="7"/>
      <c r="E107" s="9"/>
      <c r="F107" s="6"/>
      <c r="G107" s="23"/>
    </row>
    <row r="108" spans="1:7">
      <c r="A108" s="6"/>
      <c r="B108" s="9"/>
      <c r="C108" s="108"/>
      <c r="D108" s="7"/>
      <c r="E108" s="9"/>
      <c r="F108" s="6"/>
      <c r="G108" s="23"/>
    </row>
    <row r="109" spans="1:7">
      <c r="A109" s="6"/>
      <c r="B109" s="9"/>
      <c r="C109" s="108"/>
      <c r="D109" s="7"/>
      <c r="E109" s="9"/>
      <c r="F109" s="6"/>
      <c r="G109" s="23"/>
    </row>
    <row r="110" spans="1:7">
      <c r="A110" s="6"/>
      <c r="B110" s="9"/>
      <c r="C110" s="108"/>
      <c r="D110" s="7"/>
      <c r="E110" s="9"/>
      <c r="F110" s="6"/>
      <c r="G110" s="23"/>
    </row>
    <row r="111" spans="1:7">
      <c r="A111" s="6"/>
      <c r="B111" s="9"/>
      <c r="C111" s="108"/>
      <c r="D111" s="7"/>
      <c r="E111" s="9"/>
      <c r="F111" s="6"/>
      <c r="G111" s="23"/>
    </row>
    <row r="112" spans="1:7">
      <c r="A112" s="6"/>
      <c r="B112" s="9"/>
      <c r="C112" s="108"/>
      <c r="D112" s="7"/>
      <c r="E112" s="9"/>
      <c r="F112" s="6"/>
      <c r="G112" s="23"/>
    </row>
    <row r="113" spans="1:7">
      <c r="A113" s="6"/>
      <c r="B113" s="9"/>
      <c r="C113" s="108"/>
      <c r="D113" s="7"/>
      <c r="E113" s="9"/>
      <c r="F113" s="6"/>
      <c r="G113" s="23"/>
    </row>
    <row r="114" spans="1:7">
      <c r="A114" s="6"/>
      <c r="B114" s="9"/>
      <c r="C114" s="108"/>
      <c r="D114" s="7"/>
      <c r="E114" s="9"/>
      <c r="F114" s="6"/>
      <c r="G114" s="23"/>
    </row>
    <row r="115" spans="1:7">
      <c r="A115" s="6"/>
      <c r="B115" s="9"/>
      <c r="C115" s="108"/>
      <c r="D115" s="7"/>
      <c r="E115" s="9"/>
      <c r="F115" s="6"/>
      <c r="G115" s="23"/>
    </row>
    <row r="116" spans="1:7">
      <c r="A116" s="6"/>
      <c r="B116" s="9"/>
      <c r="C116" s="108"/>
      <c r="D116" s="7"/>
      <c r="E116" s="9"/>
      <c r="F116" s="6"/>
      <c r="G116" s="23"/>
    </row>
    <row r="117" spans="1:7">
      <c r="A117" s="6"/>
      <c r="B117" s="9"/>
      <c r="C117" s="108"/>
      <c r="D117" s="7"/>
      <c r="E117" s="9"/>
      <c r="F117" s="6"/>
      <c r="G117" s="23"/>
    </row>
    <row r="118" spans="1:7">
      <c r="A118" s="6"/>
      <c r="B118" s="9"/>
      <c r="C118" s="108"/>
      <c r="D118" s="7"/>
      <c r="E118" s="9"/>
      <c r="F118" s="6"/>
      <c r="G118" s="23"/>
    </row>
    <row r="119" spans="1:7">
      <c r="A119" s="6"/>
      <c r="B119" s="9"/>
      <c r="C119" s="108"/>
      <c r="D119" s="7"/>
      <c r="E119" s="9"/>
      <c r="F119" s="6"/>
      <c r="G119" s="23"/>
    </row>
    <row r="120" spans="1:7">
      <c r="A120" s="6"/>
      <c r="B120" s="9"/>
      <c r="C120" s="108"/>
      <c r="D120" s="7"/>
      <c r="E120" s="9"/>
      <c r="F120" s="6"/>
      <c r="G120" s="23"/>
    </row>
    <row r="121" spans="1:7">
      <c r="A121" s="6"/>
      <c r="B121" s="9"/>
      <c r="C121" s="108"/>
      <c r="D121" s="7"/>
      <c r="E121" s="9"/>
      <c r="F121" s="6"/>
      <c r="G121" s="23"/>
    </row>
    <row r="122" spans="1:7">
      <c r="A122" s="6"/>
      <c r="B122" s="9"/>
      <c r="C122" s="108"/>
      <c r="D122" s="7"/>
      <c r="E122" s="9"/>
      <c r="F122" s="6"/>
      <c r="G122" s="23"/>
    </row>
    <row r="123" spans="1:7">
      <c r="A123" s="6"/>
      <c r="B123" s="9"/>
      <c r="C123" s="108"/>
      <c r="D123" s="7"/>
      <c r="E123" s="9"/>
      <c r="F123" s="6"/>
      <c r="G123" s="23"/>
    </row>
    <row r="124" spans="1:7">
      <c r="A124" s="6"/>
      <c r="B124" s="9"/>
      <c r="C124" s="108"/>
      <c r="D124" s="7"/>
      <c r="E124" s="9"/>
      <c r="F124" s="6"/>
      <c r="G124" s="23"/>
    </row>
    <row r="125" spans="1:7">
      <c r="A125" s="6"/>
      <c r="B125" s="9"/>
      <c r="C125" s="108"/>
      <c r="D125" s="7"/>
      <c r="E125" s="9"/>
      <c r="F125" s="6"/>
      <c r="G125" s="23"/>
    </row>
    <row r="126" spans="1:7">
      <c r="A126" s="6"/>
      <c r="B126" s="9"/>
      <c r="C126" s="108"/>
      <c r="D126" s="7"/>
      <c r="E126" s="9"/>
      <c r="F126" s="6"/>
      <c r="G126" s="23"/>
    </row>
    <row r="127" spans="1:7">
      <c r="A127" s="6"/>
      <c r="B127" s="9"/>
      <c r="C127" s="108"/>
      <c r="D127" s="7"/>
      <c r="E127" s="9"/>
      <c r="F127" s="6"/>
      <c r="G127" s="23"/>
    </row>
    <row r="128" spans="1:7">
      <c r="A128" s="6"/>
      <c r="B128" s="9"/>
      <c r="C128" s="108"/>
      <c r="D128" s="7"/>
      <c r="E128" s="9"/>
      <c r="F128" s="6"/>
      <c r="G128" s="23"/>
    </row>
    <row r="129" spans="1:7">
      <c r="A129" s="6"/>
      <c r="B129" s="9"/>
      <c r="C129" s="108"/>
      <c r="D129" s="7"/>
      <c r="E129" s="9"/>
      <c r="F129" s="6"/>
      <c r="G129" s="23"/>
    </row>
    <row r="130" spans="1:7">
      <c r="A130" s="6"/>
      <c r="B130" s="9"/>
      <c r="C130" s="108"/>
      <c r="D130" s="7"/>
      <c r="E130" s="9"/>
      <c r="F130" s="6"/>
      <c r="G130" s="23"/>
    </row>
    <row r="131" spans="1:7">
      <c r="A131" s="6"/>
      <c r="B131" s="9"/>
      <c r="C131" s="108"/>
      <c r="D131" s="7"/>
      <c r="E131" s="9"/>
      <c r="F131" s="6"/>
      <c r="G131" s="23"/>
    </row>
    <row r="132" spans="1:7">
      <c r="A132" s="6"/>
      <c r="B132" s="9"/>
      <c r="C132" s="108"/>
      <c r="D132" s="7"/>
      <c r="E132" s="9"/>
      <c r="F132" s="6"/>
      <c r="G132" s="23"/>
    </row>
    <row r="133" spans="1:7">
      <c r="A133" s="6"/>
      <c r="B133" s="9"/>
      <c r="C133" s="108"/>
      <c r="D133" s="7"/>
      <c r="E133" s="9"/>
      <c r="F133" s="6"/>
      <c r="G133" s="23"/>
    </row>
    <row r="134" spans="1:7">
      <c r="A134" s="6"/>
      <c r="B134" s="9"/>
      <c r="C134" s="108"/>
      <c r="D134" s="7"/>
      <c r="E134" s="9"/>
      <c r="F134" s="6"/>
      <c r="G134" s="23"/>
    </row>
    <row r="135" spans="1:7">
      <c r="A135" s="6"/>
      <c r="B135" s="9"/>
      <c r="C135" s="108"/>
      <c r="D135" s="7"/>
      <c r="E135" s="9"/>
      <c r="F135" s="6"/>
      <c r="G135" s="23"/>
    </row>
    <row r="136" spans="1:7">
      <c r="A136" s="6"/>
      <c r="B136" s="9"/>
      <c r="C136" s="108"/>
      <c r="D136" s="7"/>
      <c r="E136" s="9"/>
      <c r="F136" s="6"/>
      <c r="G136" s="23"/>
    </row>
    <row r="137" spans="1:7">
      <c r="A137" s="6"/>
      <c r="B137" s="9"/>
      <c r="C137" s="108"/>
      <c r="D137" s="7"/>
      <c r="E137" s="9"/>
      <c r="F137" s="6"/>
      <c r="G137" s="23"/>
    </row>
    <row r="138" spans="1:7">
      <c r="A138" s="6"/>
      <c r="B138" s="9"/>
      <c r="C138" s="108"/>
      <c r="D138" s="7"/>
      <c r="E138" s="9"/>
      <c r="F138" s="6"/>
      <c r="G138" s="23"/>
    </row>
    <row r="139" spans="1:7">
      <c r="A139" s="6"/>
      <c r="B139" s="9"/>
      <c r="C139" s="108"/>
      <c r="D139" s="7"/>
      <c r="E139" s="9"/>
      <c r="F139" s="6"/>
      <c r="G139" s="23"/>
    </row>
    <row r="140" spans="1:7">
      <c r="A140" s="6"/>
      <c r="B140" s="9"/>
      <c r="C140" s="108"/>
      <c r="D140" s="7"/>
      <c r="E140" s="9"/>
      <c r="F140" s="6"/>
      <c r="G140" s="23"/>
    </row>
    <row r="141" spans="1:7">
      <c r="A141" s="6"/>
      <c r="B141" s="9"/>
      <c r="C141" s="108"/>
      <c r="D141" s="7"/>
      <c r="E141" s="9"/>
      <c r="F141" s="6"/>
      <c r="G141" s="23"/>
    </row>
    <row r="142" spans="1:7">
      <c r="A142" s="6"/>
      <c r="B142" s="9"/>
      <c r="C142" s="108"/>
      <c r="D142" s="7"/>
      <c r="E142" s="9"/>
      <c r="F142" s="6"/>
      <c r="G142" s="23"/>
    </row>
    <row r="143" spans="1:7">
      <c r="A143" s="6"/>
      <c r="B143" s="9"/>
      <c r="C143" s="108"/>
      <c r="D143" s="7"/>
      <c r="E143" s="9"/>
      <c r="F143" s="6"/>
      <c r="G143" s="23"/>
    </row>
    <row r="144" spans="1:7">
      <c r="A144" s="6"/>
      <c r="B144" s="9"/>
      <c r="C144" s="108"/>
      <c r="D144" s="7"/>
      <c r="E144" s="9"/>
      <c r="F144" s="6"/>
      <c r="G144" s="23"/>
    </row>
    <row r="145" spans="1:7">
      <c r="A145" s="6"/>
      <c r="B145" s="9"/>
      <c r="C145" s="108"/>
      <c r="D145" s="7"/>
      <c r="E145" s="9"/>
      <c r="F145" s="6"/>
      <c r="G145" s="23"/>
    </row>
    <row r="146" spans="1:7">
      <c r="A146" s="6"/>
      <c r="B146" s="9"/>
      <c r="C146" s="108"/>
      <c r="D146" s="7"/>
      <c r="E146" s="9"/>
      <c r="F146" s="6"/>
      <c r="G146" s="23"/>
    </row>
    <row r="147" spans="1:7">
      <c r="A147" s="6"/>
      <c r="B147" s="9"/>
      <c r="C147" s="108"/>
      <c r="D147" s="7"/>
      <c r="E147" s="9"/>
      <c r="F147" s="6"/>
      <c r="G147" s="23"/>
    </row>
    <row r="148" spans="1:7">
      <c r="A148" s="6"/>
      <c r="B148" s="9"/>
      <c r="C148" s="108"/>
      <c r="D148" s="7"/>
      <c r="E148" s="9"/>
      <c r="F148" s="6"/>
      <c r="G148" s="23"/>
    </row>
  </sheetData>
  <mergeCells count="14">
    <mergeCell ref="B52:D52"/>
    <mergeCell ref="B50:D50"/>
    <mergeCell ref="B19:D19"/>
    <mergeCell ref="B21:D21"/>
    <mergeCell ref="B33:D33"/>
    <mergeCell ref="B39:D39"/>
    <mergeCell ref="B44:D44"/>
    <mergeCell ref="B41:D41"/>
    <mergeCell ref="A1:G1"/>
    <mergeCell ref="B5:D5"/>
    <mergeCell ref="B7:D7"/>
    <mergeCell ref="B11:D11"/>
    <mergeCell ref="B13:D13"/>
    <mergeCell ref="B3:D3"/>
  </mergeCells>
  <hyperlinks>
    <hyperlink ref="E6" r:id="rId1"/>
    <hyperlink ref="E8" r:id="rId2"/>
    <hyperlink ref="E26" r:id="rId3" display="VBPQ QLDA\Nghi dinh\ND69CP-2009 QD bo sung ve quy hoach su dung dat, gia dat boi thuong.DOC"/>
    <hyperlink ref="E28" r:id="rId4"/>
    <hyperlink ref="E23" r:id="rId5" display="Quan lý dự án đầu tư xây dựng công trình"/>
    <hyperlink ref="E29" r:id="rId6" display="VBPQ QLDA\Nghi dinh\Nghi dinh 88 -2009 Cap giay chung nhan quyen SDD.doc"/>
    <hyperlink ref="E30" r:id="rId7" display="VBPQ QLDA\Nghi dinh\ND108CP-2009 Quy dinh ve BOT.DOC"/>
    <hyperlink ref="E31" r:id="rId8"/>
    <hyperlink ref="E32" r:id="rId9"/>
    <hyperlink ref="E34" r:id="rId10"/>
    <hyperlink ref="E35" r:id="rId11"/>
    <hyperlink ref="E36" r:id="rId12"/>
    <hyperlink ref="E38" r:id="rId13"/>
    <hyperlink ref="E37" r:id="rId14"/>
    <hyperlink ref="E22" r:id="rId15"/>
    <hyperlink ref="E14" r:id="rId16"/>
    <hyperlink ref="E15" r:id="rId17"/>
    <hyperlink ref="E16" r:id="rId18" display="VBPQ QLDA\Nghi dinh\ND84CP_Bo sung giay chung nhan QSD dat.doc"/>
    <hyperlink ref="E12" r:id="rId19"/>
    <hyperlink ref="E46" r:id="rId20"/>
    <hyperlink ref="E40" r:id="rId21"/>
    <hyperlink ref="E49" r:id="rId22"/>
    <hyperlink ref="E20" r:id="rId23" display="VBPQ QLDA\Nghi dinh\ND 58_-2008 huong dan thi hanh luat dau thau.DOC"/>
    <hyperlink ref="E45" r:id="rId24"/>
    <hyperlink ref="E27" r:id="rId25" display="Nghi dinh 83 - Sua doi ND12-2009.doc"/>
    <hyperlink ref="E18" r:id="rId26"/>
    <hyperlink ref="E10" r:id="rId27"/>
    <hyperlink ref="E9" r:id="rId28"/>
    <hyperlink ref="E47" r:id="rId29"/>
    <hyperlink ref="E17" r:id="rId30"/>
    <hyperlink ref="E48" r:id="rId31"/>
    <hyperlink ref="E43" r:id="rId32"/>
    <hyperlink ref="E42" r:id="rId33"/>
    <hyperlink ref="E4" r:id="rId34"/>
    <hyperlink ref="E24" r:id="rId35"/>
    <hyperlink ref="E51" r:id="rId36"/>
    <hyperlink ref="E25" r:id="rId37"/>
    <hyperlink ref="E53" r:id="rId38"/>
  </hyperlinks>
  <pageMargins left="0.7" right="0.7" top="0.75" bottom="0.75" header="0.3" footer="0.3"/>
  <pageSetup orientation="portrait" horizontalDpi="300" verticalDpi="300" r:id="rId39"/>
</worksheet>
</file>

<file path=xl/worksheets/sheet3.xml><?xml version="1.0" encoding="utf-8"?>
<worksheet xmlns="http://schemas.openxmlformats.org/spreadsheetml/2006/main" xmlns:r="http://schemas.openxmlformats.org/officeDocument/2006/relationships">
  <dimension ref="A1:I108"/>
  <sheetViews>
    <sheetView showGridLines="0" workbookViewId="0">
      <pane ySplit="2" topLeftCell="A3" activePane="bottomLeft" state="frozen"/>
      <selection pane="bottomLeft" activeCell="A18" sqref="A18"/>
    </sheetView>
  </sheetViews>
  <sheetFormatPr defaultRowHeight="15"/>
  <cols>
    <col min="1" max="1" width="5.85546875" style="2" customWidth="1"/>
    <col min="2" max="2" width="15.140625" style="1" customWidth="1"/>
    <col min="3" max="3" width="17.7109375" style="2" customWidth="1"/>
    <col min="4" max="4" width="16" style="1" customWidth="1"/>
    <col min="5" max="5" width="46.7109375" style="9" customWidth="1"/>
    <col min="6" max="6" width="17.7109375" style="2" customWidth="1"/>
    <col min="7" max="7" width="50.85546875" style="24" customWidth="1"/>
    <col min="8" max="16384" width="9.140625" style="1"/>
  </cols>
  <sheetData>
    <row r="1" spans="1:9" ht="29.25" customHeight="1">
      <c r="A1" s="148" t="s">
        <v>91</v>
      </c>
      <c r="B1" s="148"/>
      <c r="C1" s="148"/>
      <c r="D1" s="148"/>
      <c r="E1" s="148"/>
      <c r="F1" s="148"/>
      <c r="G1" s="148"/>
    </row>
    <row r="2" spans="1:9" ht="30.75" customHeight="1">
      <c r="A2" s="3" t="s">
        <v>1</v>
      </c>
      <c r="B2" s="3" t="s">
        <v>2</v>
      </c>
      <c r="C2" s="3" t="s">
        <v>4</v>
      </c>
      <c r="D2" s="4" t="s">
        <v>77</v>
      </c>
      <c r="E2" s="25" t="s">
        <v>5</v>
      </c>
      <c r="F2" s="3" t="s">
        <v>6</v>
      </c>
      <c r="G2" s="20" t="s">
        <v>7</v>
      </c>
      <c r="H2" s="20" t="s">
        <v>86</v>
      </c>
    </row>
    <row r="3" spans="1:9">
      <c r="A3" s="40" t="s">
        <v>283</v>
      </c>
      <c r="B3" s="145" t="s">
        <v>193</v>
      </c>
      <c r="C3" s="146"/>
      <c r="D3" s="147"/>
      <c r="E3" s="41"/>
      <c r="F3" s="40"/>
      <c r="G3" s="40"/>
      <c r="H3" s="40"/>
    </row>
    <row r="4" spans="1:9">
      <c r="A4" s="72"/>
      <c r="B4" s="144">
        <v>2006</v>
      </c>
      <c r="C4" s="144"/>
      <c r="D4" s="144"/>
      <c r="E4" s="74"/>
      <c r="F4" s="72"/>
      <c r="G4" s="72"/>
      <c r="H4" s="72"/>
    </row>
    <row r="5" spans="1:9" ht="45">
      <c r="A5" s="48">
        <v>1</v>
      </c>
      <c r="B5" s="49" t="s">
        <v>95</v>
      </c>
      <c r="C5" s="50">
        <v>38987</v>
      </c>
      <c r="D5" s="49" t="str">
        <f>D7</f>
        <v>Bộ xây dựng</v>
      </c>
      <c r="E5" s="51" t="s">
        <v>94</v>
      </c>
      <c r="F5" s="48"/>
      <c r="G5" s="52"/>
      <c r="H5" s="69"/>
    </row>
    <row r="6" spans="1:9">
      <c r="A6" s="70"/>
      <c r="B6" s="142">
        <v>2009</v>
      </c>
      <c r="C6" s="149"/>
      <c r="D6" s="143"/>
      <c r="E6" s="71"/>
      <c r="F6" s="70"/>
      <c r="G6" s="70"/>
      <c r="H6" s="70"/>
    </row>
    <row r="7" spans="1:9" ht="45">
      <c r="A7" s="10">
        <v>1</v>
      </c>
      <c r="B7" s="11" t="s">
        <v>327</v>
      </c>
      <c r="C7" s="12">
        <v>40061</v>
      </c>
      <c r="D7" s="11" t="s">
        <v>93</v>
      </c>
      <c r="E7" s="26" t="s">
        <v>92</v>
      </c>
      <c r="F7" s="12">
        <f>C7+15</f>
        <v>40076</v>
      </c>
      <c r="G7" s="21"/>
      <c r="H7" s="27"/>
    </row>
    <row r="8" spans="1:9" ht="30">
      <c r="A8" s="95"/>
      <c r="B8" s="96" t="s">
        <v>328</v>
      </c>
      <c r="C8" s="97">
        <v>40085</v>
      </c>
      <c r="D8" s="11" t="s">
        <v>93</v>
      </c>
      <c r="E8" s="98" t="s">
        <v>329</v>
      </c>
      <c r="F8" s="97">
        <f>C8</f>
        <v>40085</v>
      </c>
      <c r="G8" s="99"/>
      <c r="H8" s="100"/>
    </row>
    <row r="9" spans="1:9">
      <c r="A9" s="72"/>
      <c r="B9" s="144">
        <v>2010</v>
      </c>
      <c r="C9" s="144"/>
      <c r="D9" s="144"/>
      <c r="E9" s="74"/>
      <c r="F9" s="72"/>
      <c r="G9" s="72"/>
      <c r="H9" s="72"/>
    </row>
    <row r="10" spans="1:9" ht="30">
      <c r="A10" s="75">
        <v>1</v>
      </c>
      <c r="B10" s="76" t="s">
        <v>96</v>
      </c>
      <c r="C10" s="77">
        <v>40416</v>
      </c>
      <c r="D10" s="76" t="str">
        <f>D5</f>
        <v>Bộ xây dựng</v>
      </c>
      <c r="E10" s="78" t="s">
        <v>97</v>
      </c>
      <c r="F10" s="77">
        <f>C10</f>
        <v>40416</v>
      </c>
      <c r="G10" s="79"/>
      <c r="H10" s="80"/>
    </row>
    <row r="11" spans="1:9">
      <c r="A11" s="73"/>
      <c r="B11" s="144">
        <v>2012</v>
      </c>
      <c r="C11" s="144"/>
      <c r="D11" s="144"/>
      <c r="E11" s="74"/>
      <c r="F11" s="73"/>
      <c r="G11" s="73"/>
      <c r="H11" s="73"/>
    </row>
    <row r="12" spans="1:9" ht="45">
      <c r="A12" s="75">
        <v>1</v>
      </c>
      <c r="B12" s="76" t="s">
        <v>321</v>
      </c>
      <c r="C12" s="77">
        <v>41222</v>
      </c>
      <c r="D12" s="76" t="str">
        <f>D7</f>
        <v>Bộ xây dựng</v>
      </c>
      <c r="E12" s="78" t="s">
        <v>322</v>
      </c>
      <c r="F12" s="77">
        <v>41275</v>
      </c>
      <c r="G12" s="79"/>
      <c r="H12" s="80"/>
      <c r="I12" s="1" t="s">
        <v>175</v>
      </c>
    </row>
    <row r="13" spans="1:9">
      <c r="A13" s="40" t="s">
        <v>283</v>
      </c>
      <c r="B13" s="145" t="s">
        <v>182</v>
      </c>
      <c r="C13" s="146"/>
      <c r="D13" s="147"/>
      <c r="E13" s="41"/>
      <c r="F13" s="40"/>
      <c r="G13" s="40"/>
      <c r="H13" s="40"/>
    </row>
    <row r="14" spans="1:9">
      <c r="A14" s="137"/>
      <c r="B14" s="144">
        <v>2003</v>
      </c>
      <c r="C14" s="144"/>
      <c r="D14" s="144"/>
      <c r="E14" s="74"/>
      <c r="F14" s="137"/>
      <c r="G14" s="137"/>
      <c r="H14" s="137"/>
    </row>
    <row r="15" spans="1:9">
      <c r="A15" s="48">
        <v>1</v>
      </c>
      <c r="B15" s="49" t="s">
        <v>426</v>
      </c>
      <c r="C15" s="50">
        <v>37967</v>
      </c>
      <c r="D15" s="49" t="s">
        <v>176</v>
      </c>
      <c r="E15" s="51" t="s">
        <v>427</v>
      </c>
      <c r="F15" s="48">
        <v>2004</v>
      </c>
      <c r="G15" s="52"/>
      <c r="H15" s="69"/>
    </row>
    <row r="16" spans="1:9">
      <c r="A16" s="6"/>
      <c r="B16" s="7"/>
      <c r="C16" s="6"/>
      <c r="D16" s="7"/>
      <c r="F16" s="6"/>
      <c r="G16" s="23"/>
    </row>
    <row r="17" spans="1:7">
      <c r="A17" s="6"/>
      <c r="B17" s="7"/>
      <c r="C17" s="6"/>
      <c r="D17" s="7"/>
      <c r="F17" s="6"/>
      <c r="G17" s="23"/>
    </row>
    <row r="18" spans="1:7">
      <c r="A18" s="6"/>
      <c r="B18" s="7"/>
      <c r="C18" s="6"/>
      <c r="D18" s="7"/>
      <c r="F18" s="6"/>
      <c r="G18" s="23"/>
    </row>
    <row r="19" spans="1:7">
      <c r="A19" s="6"/>
      <c r="B19" s="7"/>
      <c r="C19" s="6"/>
      <c r="D19" s="7"/>
      <c r="F19" s="6"/>
      <c r="G19" s="23"/>
    </row>
    <row r="20" spans="1:7">
      <c r="A20" s="6"/>
      <c r="B20" s="7"/>
      <c r="C20" s="6"/>
      <c r="D20" s="7"/>
      <c r="F20" s="6"/>
      <c r="G20" s="23"/>
    </row>
    <row r="21" spans="1:7">
      <c r="A21" s="6"/>
      <c r="B21" s="7"/>
      <c r="C21" s="6"/>
      <c r="D21" s="7"/>
      <c r="F21" s="6"/>
      <c r="G21" s="23"/>
    </row>
    <row r="22" spans="1:7">
      <c r="A22" s="6"/>
      <c r="B22" s="7"/>
      <c r="C22" s="6"/>
      <c r="D22" s="7"/>
      <c r="F22" s="6"/>
      <c r="G22" s="23"/>
    </row>
    <row r="23" spans="1:7">
      <c r="A23" s="6"/>
      <c r="B23" s="7"/>
      <c r="C23" s="6"/>
      <c r="D23" s="7"/>
      <c r="F23" s="6"/>
      <c r="G23" s="23"/>
    </row>
    <row r="24" spans="1:7">
      <c r="A24" s="6"/>
      <c r="B24" s="7"/>
      <c r="C24" s="6"/>
      <c r="D24" s="7"/>
      <c r="F24" s="6"/>
      <c r="G24" s="23"/>
    </row>
    <row r="25" spans="1:7">
      <c r="A25" s="6"/>
      <c r="B25" s="7"/>
      <c r="C25" s="6"/>
      <c r="D25" s="7"/>
      <c r="F25" s="6"/>
      <c r="G25" s="23"/>
    </row>
    <row r="26" spans="1:7">
      <c r="A26" s="6"/>
      <c r="B26" s="7"/>
      <c r="C26" s="6"/>
      <c r="D26" s="7"/>
      <c r="F26" s="6"/>
      <c r="G26" s="23"/>
    </row>
    <row r="27" spans="1:7">
      <c r="A27" s="6"/>
      <c r="B27" s="7"/>
      <c r="C27" s="6"/>
      <c r="D27" s="7"/>
      <c r="F27" s="6"/>
      <c r="G27" s="23"/>
    </row>
    <row r="28" spans="1:7">
      <c r="A28" s="6"/>
      <c r="B28" s="7"/>
      <c r="C28" s="6"/>
      <c r="D28" s="7"/>
      <c r="F28" s="6"/>
      <c r="G28" s="23"/>
    </row>
    <row r="29" spans="1:7">
      <c r="A29" s="6"/>
      <c r="B29" s="7"/>
      <c r="C29" s="6"/>
      <c r="D29" s="7"/>
      <c r="F29" s="6"/>
      <c r="G29" s="23"/>
    </row>
    <row r="30" spans="1:7">
      <c r="A30" s="6"/>
      <c r="B30" s="7"/>
      <c r="C30" s="6"/>
      <c r="D30" s="7"/>
      <c r="F30" s="6"/>
      <c r="G30" s="23"/>
    </row>
    <row r="31" spans="1:7">
      <c r="A31" s="6"/>
      <c r="B31" s="7"/>
      <c r="C31" s="6"/>
      <c r="D31" s="7"/>
      <c r="F31" s="6"/>
      <c r="G31" s="23"/>
    </row>
    <row r="32" spans="1:7">
      <c r="A32" s="6"/>
      <c r="B32" s="7"/>
      <c r="C32" s="6"/>
      <c r="D32" s="7"/>
      <c r="F32" s="6"/>
      <c r="G32" s="23"/>
    </row>
    <row r="33" spans="1:7">
      <c r="A33" s="6"/>
      <c r="B33" s="7"/>
      <c r="C33" s="6"/>
      <c r="D33" s="7"/>
      <c r="F33" s="6"/>
      <c r="G33" s="23"/>
    </row>
    <row r="34" spans="1:7">
      <c r="A34" s="6"/>
      <c r="B34" s="7"/>
      <c r="C34" s="6"/>
      <c r="D34" s="7"/>
      <c r="F34" s="6"/>
      <c r="G34" s="23"/>
    </row>
    <row r="35" spans="1:7">
      <c r="A35" s="6"/>
      <c r="B35" s="7"/>
      <c r="C35" s="6"/>
      <c r="D35" s="7"/>
      <c r="F35" s="6"/>
      <c r="G35" s="23"/>
    </row>
    <row r="36" spans="1:7">
      <c r="A36" s="6"/>
      <c r="B36" s="7"/>
      <c r="C36" s="6"/>
      <c r="D36" s="7"/>
      <c r="F36" s="6"/>
      <c r="G36" s="23"/>
    </row>
    <row r="37" spans="1:7">
      <c r="A37" s="6"/>
      <c r="B37" s="7"/>
      <c r="C37" s="6"/>
      <c r="D37" s="7"/>
      <c r="F37" s="6"/>
      <c r="G37" s="23"/>
    </row>
    <row r="38" spans="1:7">
      <c r="A38" s="6"/>
      <c r="B38" s="7"/>
      <c r="C38" s="6"/>
      <c r="D38" s="7"/>
      <c r="F38" s="6"/>
      <c r="G38" s="23"/>
    </row>
    <row r="39" spans="1:7">
      <c r="A39" s="6"/>
      <c r="B39" s="7"/>
      <c r="C39" s="6"/>
      <c r="D39" s="7"/>
      <c r="F39" s="6"/>
      <c r="G39" s="23"/>
    </row>
    <row r="40" spans="1:7">
      <c r="A40" s="6"/>
      <c r="B40" s="7"/>
      <c r="C40" s="6"/>
      <c r="D40" s="7"/>
      <c r="F40" s="6"/>
      <c r="G40" s="23"/>
    </row>
    <row r="41" spans="1:7">
      <c r="A41" s="6"/>
      <c r="B41" s="7"/>
      <c r="C41" s="6"/>
      <c r="D41" s="7"/>
      <c r="F41" s="6"/>
      <c r="G41" s="23"/>
    </row>
    <row r="42" spans="1:7">
      <c r="A42" s="6"/>
      <c r="B42" s="7"/>
      <c r="C42" s="6"/>
      <c r="D42" s="7"/>
      <c r="F42" s="6"/>
      <c r="G42" s="23"/>
    </row>
    <row r="43" spans="1:7">
      <c r="A43" s="6"/>
      <c r="B43" s="7"/>
      <c r="C43" s="6"/>
      <c r="D43" s="7"/>
      <c r="F43" s="6"/>
      <c r="G43" s="23"/>
    </row>
    <row r="44" spans="1:7">
      <c r="A44" s="6"/>
      <c r="B44" s="7"/>
      <c r="C44" s="6"/>
      <c r="D44" s="7"/>
      <c r="F44" s="6"/>
      <c r="G44" s="23"/>
    </row>
    <row r="45" spans="1:7">
      <c r="A45" s="6"/>
      <c r="B45" s="7"/>
      <c r="C45" s="6"/>
      <c r="D45" s="7"/>
      <c r="F45" s="6"/>
      <c r="G45" s="23"/>
    </row>
    <row r="46" spans="1:7">
      <c r="A46" s="6"/>
      <c r="B46" s="7"/>
      <c r="C46" s="6"/>
      <c r="D46" s="7"/>
      <c r="F46" s="6"/>
      <c r="G46" s="23"/>
    </row>
    <row r="47" spans="1:7">
      <c r="A47" s="6"/>
      <c r="B47" s="7"/>
      <c r="C47" s="6"/>
      <c r="D47" s="7"/>
      <c r="F47" s="6"/>
      <c r="G47" s="23"/>
    </row>
    <row r="48" spans="1:7">
      <c r="A48" s="6"/>
      <c r="B48" s="7"/>
      <c r="C48" s="6"/>
      <c r="D48" s="7"/>
      <c r="F48" s="6"/>
      <c r="G48" s="23"/>
    </row>
    <row r="49" spans="1:7">
      <c r="A49" s="6"/>
      <c r="B49" s="7"/>
      <c r="C49" s="6"/>
      <c r="D49" s="7"/>
      <c r="F49" s="6"/>
      <c r="G49" s="23"/>
    </row>
    <row r="50" spans="1:7">
      <c r="A50" s="6"/>
      <c r="B50" s="7"/>
      <c r="C50" s="6"/>
      <c r="D50" s="7"/>
      <c r="F50" s="6"/>
      <c r="G50" s="23"/>
    </row>
    <row r="51" spans="1:7">
      <c r="A51" s="6"/>
      <c r="B51" s="7"/>
      <c r="C51" s="6"/>
      <c r="D51" s="7"/>
      <c r="F51" s="6"/>
      <c r="G51" s="23"/>
    </row>
    <row r="52" spans="1:7">
      <c r="A52" s="6"/>
      <c r="B52" s="7"/>
      <c r="C52" s="6"/>
      <c r="D52" s="7"/>
      <c r="F52" s="6"/>
      <c r="G52" s="23"/>
    </row>
    <row r="53" spans="1:7">
      <c r="A53" s="6"/>
      <c r="B53" s="7"/>
      <c r="C53" s="6"/>
      <c r="D53" s="7"/>
      <c r="F53" s="6"/>
      <c r="G53" s="23"/>
    </row>
    <row r="54" spans="1:7">
      <c r="A54" s="6"/>
      <c r="B54" s="7"/>
      <c r="C54" s="6"/>
      <c r="D54" s="7"/>
      <c r="F54" s="6"/>
      <c r="G54" s="23"/>
    </row>
    <row r="55" spans="1:7">
      <c r="A55" s="6"/>
      <c r="B55" s="7"/>
      <c r="C55" s="6"/>
      <c r="D55" s="7"/>
      <c r="F55" s="6"/>
      <c r="G55" s="23"/>
    </row>
    <row r="56" spans="1:7">
      <c r="A56" s="6"/>
      <c r="B56" s="7"/>
      <c r="C56" s="6"/>
      <c r="D56" s="7"/>
      <c r="F56" s="6"/>
      <c r="G56" s="23"/>
    </row>
    <row r="57" spans="1:7">
      <c r="A57" s="6"/>
      <c r="B57" s="7"/>
      <c r="C57" s="6"/>
      <c r="D57" s="7"/>
      <c r="F57" s="6"/>
      <c r="G57" s="23"/>
    </row>
    <row r="58" spans="1:7">
      <c r="A58" s="6"/>
      <c r="B58" s="7"/>
      <c r="C58" s="6"/>
      <c r="D58" s="7"/>
      <c r="F58" s="6"/>
      <c r="G58" s="23"/>
    </row>
    <row r="59" spans="1:7">
      <c r="A59" s="6"/>
      <c r="B59" s="7"/>
      <c r="C59" s="6"/>
      <c r="D59" s="7"/>
      <c r="F59" s="6"/>
      <c r="G59" s="23"/>
    </row>
    <row r="60" spans="1:7">
      <c r="A60" s="6"/>
      <c r="B60" s="7"/>
      <c r="C60" s="6"/>
      <c r="D60" s="7"/>
      <c r="F60" s="6"/>
      <c r="G60" s="23"/>
    </row>
    <row r="61" spans="1:7">
      <c r="A61" s="6"/>
      <c r="B61" s="7"/>
      <c r="C61" s="6"/>
      <c r="D61" s="7"/>
      <c r="F61" s="6"/>
      <c r="G61" s="23"/>
    </row>
    <row r="62" spans="1:7">
      <c r="A62" s="6"/>
      <c r="B62" s="7"/>
      <c r="C62" s="6"/>
      <c r="D62" s="7"/>
      <c r="F62" s="6"/>
      <c r="G62" s="23"/>
    </row>
    <row r="63" spans="1:7">
      <c r="A63" s="6"/>
      <c r="B63" s="7"/>
      <c r="C63" s="6"/>
      <c r="D63" s="7"/>
      <c r="F63" s="6"/>
      <c r="G63" s="23"/>
    </row>
    <row r="64" spans="1:7">
      <c r="A64" s="6"/>
      <c r="B64" s="7"/>
      <c r="C64" s="6"/>
      <c r="D64" s="7"/>
      <c r="F64" s="6"/>
      <c r="G64" s="23"/>
    </row>
    <row r="65" spans="1:7">
      <c r="A65" s="6"/>
      <c r="B65" s="7"/>
      <c r="C65" s="6"/>
      <c r="D65" s="7"/>
      <c r="F65" s="6"/>
      <c r="G65" s="23"/>
    </row>
    <row r="66" spans="1:7">
      <c r="A66" s="6"/>
      <c r="B66" s="7"/>
      <c r="C66" s="6"/>
      <c r="D66" s="7"/>
      <c r="F66" s="6"/>
      <c r="G66" s="23"/>
    </row>
    <row r="67" spans="1:7">
      <c r="A67" s="6"/>
      <c r="B67" s="7"/>
      <c r="C67" s="6"/>
      <c r="D67" s="7"/>
      <c r="F67" s="6"/>
      <c r="G67" s="23"/>
    </row>
    <row r="68" spans="1:7">
      <c r="A68" s="6"/>
      <c r="B68" s="7"/>
      <c r="C68" s="6"/>
      <c r="D68" s="7"/>
      <c r="F68" s="6"/>
      <c r="G68" s="23"/>
    </row>
    <row r="69" spans="1:7">
      <c r="A69" s="6"/>
      <c r="B69" s="7"/>
      <c r="C69" s="6"/>
      <c r="D69" s="7"/>
      <c r="F69" s="6"/>
      <c r="G69" s="23"/>
    </row>
    <row r="70" spans="1:7">
      <c r="A70" s="6"/>
      <c r="B70" s="7"/>
      <c r="C70" s="6"/>
      <c r="D70" s="7"/>
      <c r="F70" s="6"/>
      <c r="G70" s="23"/>
    </row>
    <row r="71" spans="1:7">
      <c r="A71" s="6"/>
      <c r="B71" s="7"/>
      <c r="C71" s="6"/>
      <c r="D71" s="7"/>
      <c r="F71" s="6"/>
      <c r="G71" s="23"/>
    </row>
    <row r="72" spans="1:7">
      <c r="A72" s="6"/>
      <c r="B72" s="7"/>
      <c r="C72" s="6"/>
      <c r="D72" s="7"/>
      <c r="F72" s="6"/>
      <c r="G72" s="23"/>
    </row>
    <row r="73" spans="1:7">
      <c r="A73" s="6"/>
      <c r="B73" s="7"/>
      <c r="C73" s="6"/>
      <c r="D73" s="7"/>
      <c r="F73" s="6"/>
      <c r="G73" s="23"/>
    </row>
    <row r="74" spans="1:7">
      <c r="A74" s="6"/>
      <c r="B74" s="7"/>
      <c r="C74" s="6"/>
      <c r="D74" s="7"/>
      <c r="F74" s="6"/>
      <c r="G74" s="23"/>
    </row>
    <row r="75" spans="1:7">
      <c r="A75" s="6"/>
      <c r="B75" s="7"/>
      <c r="C75" s="6"/>
      <c r="D75" s="7"/>
      <c r="F75" s="6"/>
      <c r="G75" s="23"/>
    </row>
    <row r="76" spans="1:7">
      <c r="A76" s="6"/>
      <c r="B76" s="7"/>
      <c r="C76" s="6"/>
      <c r="D76" s="7"/>
      <c r="F76" s="6"/>
      <c r="G76" s="23"/>
    </row>
    <row r="77" spans="1:7">
      <c r="A77" s="6"/>
      <c r="B77" s="7"/>
      <c r="C77" s="6"/>
      <c r="D77" s="7"/>
      <c r="F77" s="6"/>
      <c r="G77" s="23"/>
    </row>
    <row r="78" spans="1:7">
      <c r="A78" s="6"/>
      <c r="B78" s="7"/>
      <c r="C78" s="6"/>
      <c r="D78" s="7"/>
      <c r="F78" s="6"/>
      <c r="G78" s="23"/>
    </row>
    <row r="79" spans="1:7">
      <c r="A79" s="6"/>
      <c r="B79" s="7"/>
      <c r="C79" s="6"/>
      <c r="D79" s="7"/>
      <c r="F79" s="6"/>
      <c r="G79" s="23"/>
    </row>
    <row r="80" spans="1:7">
      <c r="A80" s="6"/>
      <c r="B80" s="7"/>
      <c r="C80" s="6"/>
      <c r="D80" s="7"/>
      <c r="F80" s="6"/>
      <c r="G80" s="23"/>
    </row>
    <row r="81" spans="1:7">
      <c r="A81" s="6"/>
      <c r="B81" s="7"/>
      <c r="C81" s="6"/>
      <c r="D81" s="7"/>
      <c r="F81" s="6"/>
      <c r="G81" s="23"/>
    </row>
    <row r="82" spans="1:7">
      <c r="A82" s="6"/>
      <c r="B82" s="7"/>
      <c r="C82" s="6"/>
      <c r="D82" s="7"/>
      <c r="F82" s="6"/>
      <c r="G82" s="23"/>
    </row>
    <row r="83" spans="1:7">
      <c r="A83" s="6"/>
      <c r="B83" s="7"/>
      <c r="C83" s="6"/>
      <c r="D83" s="7"/>
      <c r="F83" s="6"/>
      <c r="G83" s="23"/>
    </row>
    <row r="84" spans="1:7">
      <c r="A84" s="6"/>
      <c r="B84" s="7"/>
      <c r="C84" s="6"/>
      <c r="D84" s="7"/>
      <c r="F84" s="6"/>
      <c r="G84" s="23"/>
    </row>
    <row r="85" spans="1:7">
      <c r="A85" s="6"/>
      <c r="B85" s="7"/>
      <c r="C85" s="6"/>
      <c r="D85" s="7"/>
      <c r="F85" s="6"/>
      <c r="G85" s="23"/>
    </row>
    <row r="86" spans="1:7">
      <c r="A86" s="6"/>
      <c r="B86" s="7"/>
      <c r="C86" s="6"/>
      <c r="D86" s="7"/>
      <c r="F86" s="6"/>
      <c r="G86" s="23"/>
    </row>
    <row r="87" spans="1:7">
      <c r="A87" s="6"/>
      <c r="B87" s="7"/>
      <c r="C87" s="6"/>
      <c r="D87" s="7"/>
      <c r="F87" s="6"/>
      <c r="G87" s="23"/>
    </row>
    <row r="88" spans="1:7">
      <c r="A88" s="6"/>
      <c r="B88" s="7"/>
      <c r="C88" s="6"/>
      <c r="D88" s="7"/>
      <c r="F88" s="6"/>
      <c r="G88" s="23"/>
    </row>
    <row r="89" spans="1:7">
      <c r="A89" s="6"/>
      <c r="B89" s="7"/>
      <c r="C89" s="6"/>
      <c r="D89" s="7"/>
      <c r="F89" s="6"/>
      <c r="G89" s="23"/>
    </row>
    <row r="90" spans="1:7">
      <c r="A90" s="6"/>
      <c r="B90" s="7"/>
      <c r="C90" s="6"/>
      <c r="D90" s="7"/>
      <c r="F90" s="6"/>
      <c r="G90" s="23"/>
    </row>
    <row r="91" spans="1:7">
      <c r="A91" s="6"/>
      <c r="B91" s="7"/>
      <c r="C91" s="6"/>
      <c r="D91" s="7"/>
      <c r="F91" s="6"/>
      <c r="G91" s="23"/>
    </row>
    <row r="92" spans="1:7">
      <c r="A92" s="6"/>
      <c r="B92" s="7"/>
      <c r="C92" s="6"/>
      <c r="D92" s="7"/>
      <c r="F92" s="6"/>
      <c r="G92" s="23"/>
    </row>
    <row r="93" spans="1:7">
      <c r="A93" s="6"/>
      <c r="B93" s="7"/>
      <c r="C93" s="6"/>
      <c r="D93" s="7"/>
      <c r="F93" s="6"/>
      <c r="G93" s="23"/>
    </row>
    <row r="94" spans="1:7">
      <c r="A94" s="6"/>
      <c r="B94" s="7"/>
      <c r="C94" s="6"/>
      <c r="D94" s="7"/>
      <c r="F94" s="6"/>
      <c r="G94" s="23"/>
    </row>
    <row r="95" spans="1:7">
      <c r="A95" s="6"/>
      <c r="B95" s="7"/>
      <c r="C95" s="6"/>
      <c r="D95" s="7"/>
      <c r="F95" s="6"/>
      <c r="G95" s="23"/>
    </row>
    <row r="96" spans="1:7">
      <c r="A96" s="6"/>
      <c r="B96" s="7"/>
      <c r="C96" s="6"/>
      <c r="D96" s="7"/>
      <c r="F96" s="6"/>
      <c r="G96" s="23"/>
    </row>
    <row r="97" spans="1:7">
      <c r="A97" s="6"/>
      <c r="B97" s="7"/>
      <c r="C97" s="6"/>
      <c r="D97" s="7"/>
      <c r="F97" s="6"/>
      <c r="G97" s="23"/>
    </row>
    <row r="98" spans="1:7">
      <c r="A98" s="6"/>
      <c r="B98" s="7"/>
      <c r="C98" s="6"/>
      <c r="D98" s="7"/>
      <c r="F98" s="6"/>
      <c r="G98" s="23"/>
    </row>
    <row r="99" spans="1:7">
      <c r="A99" s="6"/>
      <c r="B99" s="7"/>
      <c r="C99" s="6"/>
      <c r="D99" s="7"/>
      <c r="F99" s="6"/>
      <c r="G99" s="23"/>
    </row>
    <row r="100" spans="1:7">
      <c r="A100" s="6"/>
      <c r="B100" s="7"/>
      <c r="C100" s="6"/>
      <c r="D100" s="7"/>
      <c r="F100" s="6"/>
      <c r="G100" s="23"/>
    </row>
    <row r="101" spans="1:7">
      <c r="A101" s="6"/>
      <c r="B101" s="7"/>
      <c r="C101" s="6"/>
      <c r="D101" s="7"/>
      <c r="F101" s="6"/>
      <c r="G101" s="23"/>
    </row>
    <row r="102" spans="1:7">
      <c r="A102" s="6"/>
      <c r="B102" s="7"/>
      <c r="C102" s="6"/>
      <c r="D102" s="7"/>
      <c r="F102" s="6"/>
      <c r="G102" s="23"/>
    </row>
    <row r="103" spans="1:7">
      <c r="A103" s="6"/>
      <c r="B103" s="7"/>
      <c r="C103" s="6"/>
      <c r="D103" s="7"/>
      <c r="F103" s="6"/>
      <c r="G103" s="23"/>
    </row>
    <row r="104" spans="1:7">
      <c r="A104" s="6"/>
      <c r="B104" s="7"/>
      <c r="C104" s="6"/>
      <c r="D104" s="7"/>
      <c r="F104" s="6"/>
      <c r="G104" s="23"/>
    </row>
    <row r="105" spans="1:7">
      <c r="A105" s="6"/>
      <c r="B105" s="7"/>
      <c r="C105" s="6"/>
      <c r="D105" s="7"/>
      <c r="F105" s="6"/>
      <c r="G105" s="23"/>
    </row>
    <row r="106" spans="1:7">
      <c r="A106" s="6"/>
      <c r="B106" s="7"/>
      <c r="C106" s="6"/>
      <c r="D106" s="7"/>
      <c r="F106" s="6"/>
      <c r="G106" s="23"/>
    </row>
    <row r="107" spans="1:7">
      <c r="A107" s="6"/>
      <c r="B107" s="7"/>
      <c r="C107" s="6"/>
      <c r="D107" s="7"/>
      <c r="F107" s="6"/>
      <c r="G107" s="23"/>
    </row>
    <row r="108" spans="1:7">
      <c r="A108" s="6"/>
      <c r="B108" s="7"/>
      <c r="C108" s="6"/>
      <c r="D108" s="7"/>
      <c r="F108" s="6"/>
      <c r="G108" s="23"/>
    </row>
  </sheetData>
  <mergeCells count="8">
    <mergeCell ref="B13:D13"/>
    <mergeCell ref="B14:D14"/>
    <mergeCell ref="B11:D11"/>
    <mergeCell ref="A1:G1"/>
    <mergeCell ref="B3:D3"/>
    <mergeCell ref="B4:D4"/>
    <mergeCell ref="B6:D6"/>
    <mergeCell ref="B9:D9"/>
  </mergeCells>
  <hyperlinks>
    <hyperlink ref="E7" r:id="rId1"/>
    <hyperlink ref="E5" r:id="rId2"/>
    <hyperlink ref="E10" r:id="rId3"/>
    <hyperlink ref="E12" r:id="rId4"/>
    <hyperlink ref="E8" r:id="rId5"/>
    <hyperlink ref="E15" r:id="rId6"/>
  </hyperlinks>
  <pageMargins left="0.7" right="0.7" top="0.75" bottom="0.75" header="0.3" footer="0.3"/>
  <pageSetup orientation="portrait" horizontalDpi="300" verticalDpi="300" r:id="rId7"/>
</worksheet>
</file>

<file path=xl/worksheets/sheet4.xml><?xml version="1.0" encoding="utf-8"?>
<worksheet xmlns="http://schemas.openxmlformats.org/spreadsheetml/2006/main" xmlns:r="http://schemas.openxmlformats.org/officeDocument/2006/relationships">
  <dimension ref="A1:H98"/>
  <sheetViews>
    <sheetView showGridLines="0" zoomScale="85" zoomScaleNormal="85" workbookViewId="0">
      <pane ySplit="2" topLeftCell="A3" activePane="bottomLeft" state="frozen"/>
      <selection pane="bottomLeft" activeCell="E15" sqref="E15"/>
    </sheetView>
  </sheetViews>
  <sheetFormatPr defaultRowHeight="15"/>
  <cols>
    <col min="1" max="1" width="5.85546875" style="2" customWidth="1"/>
    <col min="2" max="2" width="21.42578125" style="1" customWidth="1"/>
    <col min="3" max="3" width="17.7109375" style="115" customWidth="1"/>
    <col min="4" max="4" width="16" style="1" customWidth="1"/>
    <col min="5" max="5" width="46.7109375" style="9" customWidth="1"/>
    <col min="6" max="6" width="17.7109375" style="130" customWidth="1"/>
    <col min="7" max="7" width="42.7109375" style="24" customWidth="1"/>
    <col min="8" max="8" width="14.42578125" style="7" customWidth="1"/>
    <col min="9" max="10" width="9.140625" style="1"/>
    <col min="11" max="11" width="10.28515625" style="1" bestFit="1" customWidth="1"/>
    <col min="12" max="16384" width="9.140625" style="1"/>
  </cols>
  <sheetData>
    <row r="1" spans="1:8" ht="29.25" customHeight="1">
      <c r="A1" s="148" t="s">
        <v>179</v>
      </c>
      <c r="B1" s="148"/>
      <c r="C1" s="148"/>
      <c r="D1" s="148"/>
      <c r="E1" s="148"/>
      <c r="F1" s="148"/>
      <c r="G1" s="148"/>
      <c r="H1" s="148"/>
    </row>
    <row r="2" spans="1:8" ht="30.75" customHeight="1">
      <c r="A2" s="3" t="s">
        <v>1</v>
      </c>
      <c r="B2" s="3" t="s">
        <v>2</v>
      </c>
      <c r="C2" s="110" t="s">
        <v>4</v>
      </c>
      <c r="D2" s="4" t="s">
        <v>77</v>
      </c>
      <c r="E2" s="25" t="s">
        <v>5</v>
      </c>
      <c r="F2" s="121" t="s">
        <v>6</v>
      </c>
      <c r="G2" s="3" t="s">
        <v>7</v>
      </c>
      <c r="H2" s="3" t="s">
        <v>86</v>
      </c>
    </row>
    <row r="3" spans="1:8">
      <c r="A3" s="53"/>
      <c r="B3" s="150" t="s">
        <v>267</v>
      </c>
      <c r="C3" s="150"/>
      <c r="D3" s="150"/>
      <c r="E3" s="54"/>
      <c r="F3" s="128"/>
      <c r="G3" s="55"/>
      <c r="H3" s="56"/>
    </row>
    <row r="4" spans="1:8">
      <c r="A4" s="72"/>
      <c r="B4" s="144">
        <v>2005</v>
      </c>
      <c r="C4" s="144"/>
      <c r="D4" s="144"/>
      <c r="E4" s="74"/>
      <c r="F4" s="124"/>
      <c r="G4" s="72"/>
      <c r="H4" s="72"/>
    </row>
    <row r="5" spans="1:8" ht="30">
      <c r="A5" s="15">
        <v>1</v>
      </c>
      <c r="B5" s="16" t="s">
        <v>268</v>
      </c>
      <c r="C5" s="111">
        <v>38357</v>
      </c>
      <c r="D5" s="16" t="s">
        <v>269</v>
      </c>
      <c r="E5" s="17" t="s">
        <v>270</v>
      </c>
      <c r="F5" s="18"/>
      <c r="G5" s="22"/>
      <c r="H5" s="16"/>
    </row>
    <row r="6" spans="1:8">
      <c r="A6" s="15">
        <v>2</v>
      </c>
      <c r="B6" s="16" t="s">
        <v>273</v>
      </c>
      <c r="C6" s="111">
        <v>38357</v>
      </c>
      <c r="D6" s="16" t="s">
        <v>269</v>
      </c>
      <c r="E6" s="17" t="s">
        <v>274</v>
      </c>
      <c r="F6" s="18">
        <f>C6+15</f>
        <v>38372</v>
      </c>
      <c r="G6" s="22"/>
      <c r="H6" s="16"/>
    </row>
    <row r="7" spans="1:8">
      <c r="A7" s="15">
        <v>3</v>
      </c>
      <c r="B7" s="16" t="s">
        <v>272</v>
      </c>
      <c r="C7" s="111">
        <v>38357</v>
      </c>
      <c r="D7" s="16" t="s">
        <v>269</v>
      </c>
      <c r="E7" s="17" t="s">
        <v>271</v>
      </c>
      <c r="F7" s="18">
        <f>C7+15</f>
        <v>38372</v>
      </c>
      <c r="G7" s="22"/>
      <c r="H7" s="16"/>
    </row>
    <row r="8" spans="1:8">
      <c r="A8" s="120"/>
      <c r="B8" s="144">
        <v>2013</v>
      </c>
      <c r="C8" s="144"/>
      <c r="D8" s="144"/>
      <c r="E8" s="74"/>
      <c r="F8" s="124"/>
      <c r="G8" s="120"/>
      <c r="H8" s="120"/>
    </row>
    <row r="9" spans="1:8" ht="75">
      <c r="A9" s="15">
        <v>1</v>
      </c>
      <c r="B9" s="16" t="s">
        <v>395</v>
      </c>
      <c r="C9" s="111" t="s">
        <v>396</v>
      </c>
      <c r="D9" s="16" t="s">
        <v>269</v>
      </c>
      <c r="E9" s="17" t="s">
        <v>397</v>
      </c>
      <c r="F9" s="18">
        <v>41671</v>
      </c>
      <c r="G9" s="22"/>
      <c r="H9" s="16"/>
    </row>
    <row r="10" spans="1:8">
      <c r="A10" s="140"/>
      <c r="B10" s="144">
        <v>2015</v>
      </c>
      <c r="C10" s="144"/>
      <c r="D10" s="144"/>
      <c r="E10" s="74"/>
      <c r="F10" s="124"/>
      <c r="G10" s="140"/>
      <c r="H10" s="140"/>
    </row>
    <row r="11" spans="1:8" ht="60">
      <c r="A11" s="15">
        <v>1</v>
      </c>
      <c r="B11" s="16" t="s">
        <v>443</v>
      </c>
      <c r="C11" s="111">
        <v>42339</v>
      </c>
      <c r="D11" s="16" t="str">
        <f>D9</f>
        <v>Bộ LĐ TB-XH</v>
      </c>
      <c r="E11" s="17" t="s">
        <v>444</v>
      </c>
      <c r="F11" s="18"/>
      <c r="G11" s="22"/>
      <c r="H11" s="16"/>
    </row>
    <row r="12" spans="1:8">
      <c r="A12" s="15"/>
      <c r="B12" s="16"/>
      <c r="C12" s="111"/>
      <c r="D12" s="16"/>
      <c r="E12" s="19"/>
      <c r="F12" s="18"/>
      <c r="G12" s="22"/>
      <c r="H12" s="16"/>
    </row>
    <row r="13" spans="1:8">
      <c r="A13" s="15"/>
      <c r="B13" s="16"/>
      <c r="C13" s="111"/>
      <c r="D13" s="16"/>
      <c r="E13" s="19"/>
      <c r="F13" s="18"/>
      <c r="G13" s="22"/>
      <c r="H13" s="16"/>
    </row>
    <row r="14" spans="1:8">
      <c r="A14" s="15"/>
      <c r="B14" s="16"/>
      <c r="C14" s="111"/>
      <c r="D14" s="16"/>
      <c r="E14" s="19"/>
      <c r="F14" s="18"/>
      <c r="G14" s="22"/>
      <c r="H14" s="16"/>
    </row>
    <row r="15" spans="1:8">
      <c r="A15" s="15"/>
      <c r="B15" s="16"/>
      <c r="C15" s="111"/>
      <c r="D15" s="16"/>
      <c r="E15" s="19"/>
      <c r="F15" s="18"/>
      <c r="G15" s="22"/>
      <c r="H15" s="16"/>
    </row>
    <row r="16" spans="1:8">
      <c r="A16" s="15"/>
      <c r="B16" s="16"/>
      <c r="C16" s="111"/>
      <c r="D16" s="16"/>
      <c r="E16" s="19"/>
      <c r="F16" s="18"/>
      <c r="G16" s="22"/>
      <c r="H16" s="16"/>
    </row>
    <row r="17" spans="1:8">
      <c r="A17" s="15"/>
      <c r="B17" s="16"/>
      <c r="C17" s="111"/>
      <c r="D17" s="16"/>
      <c r="E17" s="19"/>
      <c r="F17" s="18"/>
      <c r="G17" s="22"/>
      <c r="H17" s="16"/>
    </row>
    <row r="18" spans="1:8">
      <c r="A18" s="15"/>
      <c r="B18" s="16"/>
      <c r="C18" s="111"/>
      <c r="D18" s="16"/>
      <c r="E18" s="19"/>
      <c r="F18" s="18"/>
      <c r="G18" s="22"/>
      <c r="H18" s="16"/>
    </row>
    <row r="19" spans="1:8">
      <c r="A19" s="15"/>
      <c r="B19" s="16"/>
      <c r="C19" s="111"/>
      <c r="D19" s="16"/>
      <c r="E19" s="19"/>
      <c r="F19" s="18"/>
      <c r="G19" s="22"/>
      <c r="H19" s="16"/>
    </row>
    <row r="20" spans="1:8">
      <c r="A20" s="15"/>
      <c r="B20" s="16"/>
      <c r="C20" s="111"/>
      <c r="D20" s="16"/>
      <c r="E20" s="19"/>
      <c r="F20" s="18"/>
      <c r="G20" s="22"/>
      <c r="H20" s="16"/>
    </row>
    <row r="21" spans="1:8">
      <c r="A21" s="15"/>
      <c r="B21" s="16"/>
      <c r="C21" s="111"/>
      <c r="D21" s="16"/>
      <c r="E21" s="19"/>
      <c r="F21" s="18"/>
      <c r="G21" s="22"/>
      <c r="H21" s="16"/>
    </row>
    <row r="22" spans="1:8">
      <c r="A22" s="15"/>
      <c r="B22" s="16"/>
      <c r="C22" s="111"/>
      <c r="D22" s="16"/>
      <c r="E22" s="19"/>
      <c r="F22" s="18"/>
      <c r="G22" s="22"/>
      <c r="H22" s="16"/>
    </row>
    <row r="23" spans="1:8">
      <c r="A23" s="15"/>
      <c r="B23" s="16"/>
      <c r="C23" s="111"/>
      <c r="D23" s="16"/>
      <c r="E23" s="19"/>
      <c r="F23" s="18"/>
      <c r="G23" s="22"/>
      <c r="H23" s="16"/>
    </row>
    <row r="24" spans="1:8">
      <c r="A24" s="15"/>
      <c r="B24" s="16"/>
      <c r="C24" s="111"/>
      <c r="D24" s="16"/>
      <c r="E24" s="19"/>
      <c r="F24" s="18"/>
      <c r="G24" s="22"/>
      <c r="H24" s="16"/>
    </row>
    <row r="25" spans="1:8">
      <c r="A25" s="15"/>
      <c r="B25" s="16"/>
      <c r="C25" s="111"/>
      <c r="D25" s="16"/>
      <c r="E25" s="19"/>
      <c r="F25" s="18"/>
      <c r="G25" s="22"/>
      <c r="H25" s="16"/>
    </row>
    <row r="26" spans="1:8">
      <c r="A26" s="15"/>
      <c r="B26" s="16"/>
      <c r="C26" s="111"/>
      <c r="D26" s="16"/>
      <c r="E26" s="19"/>
      <c r="F26" s="18"/>
      <c r="G26" s="22"/>
      <c r="H26" s="16"/>
    </row>
    <row r="27" spans="1:8">
      <c r="A27" s="15"/>
      <c r="B27" s="16"/>
      <c r="C27" s="111"/>
      <c r="D27" s="16"/>
      <c r="E27" s="19"/>
      <c r="F27" s="18"/>
      <c r="G27" s="22"/>
      <c r="H27" s="16"/>
    </row>
    <row r="28" spans="1:8">
      <c r="A28" s="15"/>
      <c r="B28" s="16"/>
      <c r="C28" s="111"/>
      <c r="D28" s="16"/>
      <c r="E28" s="19"/>
      <c r="F28" s="18"/>
      <c r="G28" s="22"/>
      <c r="H28" s="16"/>
    </row>
    <row r="29" spans="1:8">
      <c r="A29" s="15"/>
      <c r="B29" s="16"/>
      <c r="C29" s="111"/>
      <c r="D29" s="16"/>
      <c r="E29" s="19"/>
      <c r="F29" s="18"/>
      <c r="G29" s="22"/>
      <c r="H29" s="16"/>
    </row>
    <row r="30" spans="1:8">
      <c r="A30" s="15"/>
      <c r="B30" s="16"/>
      <c r="C30" s="111"/>
      <c r="D30" s="16"/>
      <c r="E30" s="19"/>
      <c r="F30" s="18"/>
      <c r="G30" s="22"/>
      <c r="H30" s="16"/>
    </row>
    <row r="31" spans="1:8">
      <c r="A31" s="15"/>
      <c r="B31" s="16"/>
      <c r="C31" s="111"/>
      <c r="D31" s="16"/>
      <c r="E31" s="19"/>
      <c r="F31" s="18"/>
      <c r="G31" s="22"/>
      <c r="H31" s="16"/>
    </row>
    <row r="32" spans="1:8">
      <c r="A32" s="15"/>
      <c r="B32" s="16"/>
      <c r="C32" s="111"/>
      <c r="D32" s="16"/>
      <c r="E32" s="19"/>
      <c r="F32" s="18"/>
      <c r="G32" s="22"/>
      <c r="H32" s="16"/>
    </row>
    <row r="33" spans="1:8">
      <c r="A33" s="15"/>
      <c r="B33" s="16"/>
      <c r="C33" s="111"/>
      <c r="D33" s="16"/>
      <c r="E33" s="19"/>
      <c r="F33" s="18"/>
      <c r="G33" s="22"/>
      <c r="H33" s="16"/>
    </row>
    <row r="34" spans="1:8">
      <c r="A34" s="15"/>
      <c r="B34" s="16"/>
      <c r="C34" s="111"/>
      <c r="D34" s="16"/>
      <c r="E34" s="19"/>
      <c r="F34" s="18"/>
      <c r="G34" s="22"/>
      <c r="H34" s="16"/>
    </row>
    <row r="35" spans="1:8">
      <c r="A35" s="15"/>
      <c r="B35" s="16"/>
      <c r="C35" s="111"/>
      <c r="D35" s="16"/>
      <c r="E35" s="19"/>
      <c r="F35" s="18"/>
      <c r="G35" s="22"/>
      <c r="H35" s="16"/>
    </row>
    <row r="36" spans="1:8">
      <c r="A36" s="15"/>
      <c r="B36" s="16"/>
      <c r="C36" s="111"/>
      <c r="D36" s="16"/>
      <c r="E36" s="19"/>
      <c r="F36" s="18"/>
      <c r="G36" s="22"/>
      <c r="H36" s="16"/>
    </row>
    <row r="37" spans="1:8">
      <c r="A37" s="15"/>
      <c r="B37" s="16"/>
      <c r="C37" s="111"/>
      <c r="D37" s="16"/>
      <c r="E37" s="19"/>
      <c r="F37" s="18"/>
      <c r="G37" s="22"/>
      <c r="H37" s="16"/>
    </row>
    <row r="38" spans="1:8">
      <c r="A38" s="15"/>
      <c r="B38" s="16"/>
      <c r="C38" s="111"/>
      <c r="D38" s="16"/>
      <c r="E38" s="19"/>
      <c r="F38" s="18"/>
      <c r="G38" s="22"/>
      <c r="H38" s="16"/>
    </row>
    <row r="39" spans="1:8">
      <c r="A39" s="15"/>
      <c r="B39" s="16"/>
      <c r="C39" s="111"/>
      <c r="D39" s="16"/>
      <c r="E39" s="19"/>
      <c r="F39" s="18"/>
      <c r="G39" s="22"/>
      <c r="H39" s="16"/>
    </row>
    <row r="40" spans="1:8">
      <c r="A40" s="15"/>
      <c r="B40" s="16"/>
      <c r="C40" s="111"/>
      <c r="D40" s="16"/>
      <c r="E40" s="19"/>
      <c r="F40" s="18"/>
      <c r="G40" s="22"/>
      <c r="H40" s="16"/>
    </row>
    <row r="41" spans="1:8">
      <c r="A41" s="15"/>
      <c r="B41" s="16"/>
      <c r="C41" s="111"/>
      <c r="D41" s="16"/>
      <c r="E41" s="19"/>
      <c r="F41" s="18"/>
      <c r="G41" s="22"/>
      <c r="H41" s="16"/>
    </row>
    <row r="42" spans="1:8">
      <c r="A42" s="15"/>
      <c r="B42" s="16"/>
      <c r="C42" s="111"/>
      <c r="D42" s="16"/>
      <c r="E42" s="19"/>
      <c r="F42" s="18"/>
      <c r="G42" s="22"/>
      <c r="H42" s="16"/>
    </row>
    <row r="43" spans="1:8">
      <c r="A43" s="15"/>
      <c r="B43" s="16"/>
      <c r="C43" s="111"/>
      <c r="D43" s="16"/>
      <c r="E43" s="19"/>
      <c r="F43" s="18"/>
      <c r="G43" s="22"/>
      <c r="H43" s="16"/>
    </row>
    <row r="44" spans="1:8">
      <c r="A44" s="15"/>
      <c r="B44" s="16"/>
      <c r="C44" s="111"/>
      <c r="D44" s="16"/>
      <c r="E44" s="19"/>
      <c r="F44" s="18"/>
      <c r="G44" s="22"/>
      <c r="H44" s="16"/>
    </row>
    <row r="45" spans="1:8">
      <c r="A45" s="15"/>
      <c r="B45" s="16"/>
      <c r="C45" s="111"/>
      <c r="D45" s="16"/>
      <c r="E45" s="19"/>
      <c r="F45" s="18"/>
      <c r="G45" s="22"/>
      <c r="H45" s="16"/>
    </row>
    <row r="46" spans="1:8">
      <c r="A46" s="15"/>
      <c r="B46" s="16"/>
      <c r="C46" s="111"/>
      <c r="D46" s="16"/>
      <c r="E46" s="19"/>
      <c r="F46" s="18"/>
      <c r="G46" s="22"/>
      <c r="H46" s="16"/>
    </row>
    <row r="47" spans="1:8">
      <c r="A47" s="15"/>
      <c r="B47" s="16"/>
      <c r="C47" s="111"/>
      <c r="D47" s="16"/>
      <c r="E47" s="19"/>
      <c r="F47" s="18"/>
      <c r="G47" s="22"/>
      <c r="H47" s="16"/>
    </row>
    <row r="48" spans="1:8">
      <c r="A48" s="15"/>
      <c r="B48" s="16"/>
      <c r="C48" s="111"/>
      <c r="D48" s="16"/>
      <c r="E48" s="19"/>
      <c r="F48" s="18"/>
      <c r="G48" s="22"/>
      <c r="H48" s="16"/>
    </row>
    <row r="49" spans="1:8">
      <c r="A49" s="15"/>
      <c r="B49" s="16"/>
      <c r="C49" s="111"/>
      <c r="D49" s="16"/>
      <c r="E49" s="19"/>
      <c r="F49" s="18"/>
      <c r="G49" s="22"/>
      <c r="H49" s="16"/>
    </row>
    <row r="50" spans="1:8">
      <c r="A50" s="15"/>
      <c r="B50" s="16"/>
      <c r="C50" s="111"/>
      <c r="D50" s="16"/>
      <c r="E50" s="19"/>
      <c r="F50" s="18"/>
      <c r="G50" s="22"/>
      <c r="H50" s="16"/>
    </row>
    <row r="51" spans="1:8">
      <c r="A51" s="15"/>
      <c r="B51" s="16"/>
      <c r="C51" s="111"/>
      <c r="D51" s="16"/>
      <c r="E51" s="19"/>
      <c r="F51" s="18"/>
      <c r="G51" s="22"/>
      <c r="H51" s="16"/>
    </row>
    <row r="52" spans="1:8">
      <c r="A52" s="15"/>
      <c r="B52" s="16"/>
      <c r="C52" s="111"/>
      <c r="D52" s="16"/>
      <c r="E52" s="19"/>
      <c r="F52" s="18"/>
      <c r="G52" s="22"/>
      <c r="H52" s="16"/>
    </row>
    <row r="53" spans="1:8">
      <c r="A53" s="15"/>
      <c r="B53" s="16"/>
      <c r="C53" s="111"/>
      <c r="D53" s="16"/>
      <c r="E53" s="19"/>
      <c r="F53" s="18"/>
      <c r="G53" s="22"/>
      <c r="H53" s="16"/>
    </row>
    <row r="54" spans="1:8">
      <c r="A54" s="15"/>
      <c r="B54" s="16"/>
      <c r="C54" s="111"/>
      <c r="D54" s="16"/>
      <c r="E54" s="19"/>
      <c r="F54" s="18"/>
      <c r="G54" s="22"/>
      <c r="H54" s="16"/>
    </row>
    <row r="55" spans="1:8">
      <c r="A55" s="15"/>
      <c r="B55" s="16"/>
      <c r="C55" s="111"/>
      <c r="D55" s="16"/>
      <c r="E55" s="19"/>
      <c r="F55" s="18"/>
      <c r="G55" s="22"/>
      <c r="H55" s="16"/>
    </row>
    <row r="56" spans="1:8">
      <c r="A56" s="15"/>
      <c r="B56" s="16"/>
      <c r="C56" s="111"/>
      <c r="D56" s="16"/>
      <c r="E56" s="19"/>
      <c r="F56" s="18"/>
      <c r="G56" s="22"/>
      <c r="H56" s="16"/>
    </row>
    <row r="57" spans="1:8">
      <c r="A57" s="15"/>
      <c r="B57" s="16"/>
      <c r="C57" s="111"/>
      <c r="D57" s="16"/>
      <c r="E57" s="19"/>
      <c r="F57" s="18"/>
      <c r="G57" s="22"/>
      <c r="H57" s="16"/>
    </row>
    <row r="58" spans="1:8">
      <c r="A58" s="15"/>
      <c r="B58" s="16"/>
      <c r="C58" s="111"/>
      <c r="D58" s="16"/>
      <c r="E58" s="19"/>
      <c r="F58" s="18"/>
      <c r="G58" s="22"/>
      <c r="H58" s="16"/>
    </row>
    <row r="59" spans="1:8">
      <c r="A59" s="15"/>
      <c r="B59" s="16"/>
      <c r="C59" s="111"/>
      <c r="D59" s="16"/>
      <c r="E59" s="19"/>
      <c r="F59" s="18"/>
      <c r="G59" s="22"/>
      <c r="H59" s="16"/>
    </row>
    <row r="60" spans="1:8">
      <c r="A60" s="15"/>
      <c r="B60" s="16"/>
      <c r="C60" s="111"/>
      <c r="D60" s="16"/>
      <c r="E60" s="19"/>
      <c r="F60" s="18"/>
      <c r="G60" s="22"/>
      <c r="H60" s="16"/>
    </row>
    <row r="61" spans="1:8">
      <c r="A61" s="15"/>
      <c r="B61" s="16"/>
      <c r="C61" s="111"/>
      <c r="D61" s="16"/>
      <c r="E61" s="19"/>
      <c r="F61" s="18"/>
      <c r="G61" s="22"/>
      <c r="H61" s="16"/>
    </row>
    <row r="62" spans="1:8">
      <c r="A62" s="15"/>
      <c r="B62" s="16"/>
      <c r="C62" s="111"/>
      <c r="D62" s="16"/>
      <c r="E62" s="19"/>
      <c r="F62" s="18"/>
      <c r="G62" s="22"/>
      <c r="H62" s="16"/>
    </row>
    <row r="63" spans="1:8">
      <c r="A63" s="15"/>
      <c r="B63" s="16"/>
      <c r="C63" s="111"/>
      <c r="D63" s="16"/>
      <c r="E63" s="19"/>
      <c r="F63" s="18"/>
      <c r="G63" s="22"/>
      <c r="H63" s="16"/>
    </row>
    <row r="64" spans="1:8">
      <c r="A64" s="15"/>
      <c r="B64" s="16"/>
      <c r="C64" s="111"/>
      <c r="D64" s="16"/>
      <c r="E64" s="19"/>
      <c r="F64" s="18"/>
      <c r="G64" s="22"/>
      <c r="H64" s="16"/>
    </row>
    <row r="65" spans="1:8">
      <c r="A65" s="15"/>
      <c r="B65" s="16"/>
      <c r="C65" s="111"/>
      <c r="D65" s="16"/>
      <c r="E65" s="19"/>
      <c r="F65" s="18"/>
      <c r="G65" s="22"/>
      <c r="H65" s="16"/>
    </row>
    <row r="66" spans="1:8">
      <c r="A66" s="15"/>
      <c r="B66" s="16"/>
      <c r="C66" s="111"/>
      <c r="D66" s="16"/>
      <c r="E66" s="19"/>
      <c r="F66" s="18"/>
      <c r="G66" s="22"/>
      <c r="H66" s="16"/>
    </row>
    <row r="67" spans="1:8">
      <c r="A67" s="15"/>
      <c r="B67" s="16"/>
      <c r="C67" s="111"/>
      <c r="D67" s="16"/>
      <c r="E67" s="19"/>
      <c r="F67" s="18"/>
      <c r="G67" s="22"/>
      <c r="H67" s="16"/>
    </row>
    <row r="68" spans="1:8">
      <c r="A68" s="15"/>
      <c r="B68" s="16"/>
      <c r="C68" s="111"/>
      <c r="D68" s="16"/>
      <c r="E68" s="19"/>
      <c r="F68" s="18"/>
      <c r="G68" s="22"/>
      <c r="H68" s="16"/>
    </row>
    <row r="69" spans="1:8">
      <c r="A69" s="15"/>
      <c r="B69" s="16"/>
      <c r="C69" s="111"/>
      <c r="D69" s="16"/>
      <c r="E69" s="19"/>
      <c r="F69" s="18"/>
      <c r="G69" s="22"/>
      <c r="H69" s="16"/>
    </row>
    <row r="70" spans="1:8">
      <c r="A70" s="15"/>
      <c r="B70" s="16"/>
      <c r="C70" s="111"/>
      <c r="D70" s="16"/>
      <c r="E70" s="19"/>
      <c r="F70" s="18"/>
      <c r="G70" s="22"/>
      <c r="H70" s="16"/>
    </row>
    <row r="71" spans="1:8">
      <c r="A71" s="15"/>
      <c r="B71" s="16"/>
      <c r="C71" s="111"/>
      <c r="D71" s="16"/>
      <c r="E71" s="19"/>
      <c r="F71" s="18"/>
      <c r="G71" s="22"/>
      <c r="H71" s="16"/>
    </row>
    <row r="72" spans="1:8">
      <c r="A72" s="15"/>
      <c r="B72" s="16"/>
      <c r="C72" s="111"/>
      <c r="D72" s="16"/>
      <c r="E72" s="19"/>
      <c r="F72" s="18"/>
      <c r="G72" s="22"/>
      <c r="H72" s="16"/>
    </row>
    <row r="73" spans="1:8">
      <c r="A73" s="15"/>
      <c r="B73" s="16"/>
      <c r="C73" s="111"/>
      <c r="D73" s="16"/>
      <c r="E73" s="19"/>
      <c r="F73" s="18"/>
      <c r="G73" s="22"/>
      <c r="H73" s="16"/>
    </row>
    <row r="74" spans="1:8">
      <c r="A74" s="15"/>
      <c r="B74" s="16"/>
      <c r="C74" s="111"/>
      <c r="D74" s="16"/>
      <c r="E74" s="19"/>
      <c r="F74" s="18"/>
      <c r="G74" s="22"/>
      <c r="H74" s="16"/>
    </row>
    <row r="75" spans="1:8">
      <c r="A75" s="15"/>
      <c r="B75" s="16"/>
      <c r="C75" s="111"/>
      <c r="D75" s="16"/>
      <c r="E75" s="19"/>
      <c r="F75" s="18"/>
      <c r="G75" s="22"/>
      <c r="H75" s="16"/>
    </row>
    <row r="76" spans="1:8">
      <c r="A76" s="15"/>
      <c r="B76" s="16"/>
      <c r="C76" s="111"/>
      <c r="D76" s="16"/>
      <c r="E76" s="19"/>
      <c r="F76" s="18"/>
      <c r="G76" s="22"/>
      <c r="H76" s="16"/>
    </row>
    <row r="77" spans="1:8">
      <c r="A77" s="15"/>
      <c r="B77" s="16"/>
      <c r="C77" s="111"/>
      <c r="D77" s="16"/>
      <c r="E77" s="19"/>
      <c r="F77" s="18"/>
      <c r="G77" s="22"/>
      <c r="H77" s="16"/>
    </row>
    <row r="78" spans="1:8">
      <c r="A78" s="15"/>
      <c r="B78" s="16"/>
      <c r="C78" s="111"/>
      <c r="D78" s="16"/>
      <c r="E78" s="19"/>
      <c r="F78" s="18"/>
      <c r="G78" s="22"/>
      <c r="H78" s="16"/>
    </row>
    <row r="79" spans="1:8">
      <c r="A79" s="15"/>
      <c r="B79" s="16"/>
      <c r="C79" s="111"/>
      <c r="D79" s="16"/>
      <c r="E79" s="19"/>
      <c r="F79" s="18"/>
      <c r="G79" s="22"/>
      <c r="H79" s="16"/>
    </row>
    <row r="80" spans="1:8">
      <c r="A80" s="15"/>
      <c r="B80" s="16"/>
      <c r="C80" s="111"/>
      <c r="D80" s="16"/>
      <c r="E80" s="19"/>
      <c r="F80" s="18"/>
      <c r="G80" s="22"/>
      <c r="H80" s="16"/>
    </row>
    <row r="81" spans="1:8">
      <c r="A81" s="15"/>
      <c r="B81" s="16"/>
      <c r="C81" s="111"/>
      <c r="D81" s="16"/>
      <c r="E81" s="19"/>
      <c r="F81" s="18"/>
      <c r="G81" s="22"/>
      <c r="H81" s="16"/>
    </row>
    <row r="82" spans="1:8">
      <c r="A82" s="15"/>
      <c r="B82" s="16"/>
      <c r="C82" s="111"/>
      <c r="D82" s="16"/>
      <c r="E82" s="19"/>
      <c r="F82" s="18"/>
      <c r="G82" s="22"/>
      <c r="H82" s="16"/>
    </row>
    <row r="83" spans="1:8">
      <c r="A83" s="15"/>
      <c r="B83" s="16"/>
      <c r="C83" s="111"/>
      <c r="D83" s="16"/>
      <c r="E83" s="19"/>
      <c r="F83" s="18"/>
      <c r="G83" s="22"/>
      <c r="H83" s="16"/>
    </row>
    <row r="84" spans="1:8">
      <c r="A84" s="15"/>
      <c r="B84" s="16"/>
      <c r="C84" s="111"/>
      <c r="D84" s="16"/>
      <c r="E84" s="19"/>
      <c r="F84" s="18"/>
      <c r="G84" s="22"/>
      <c r="H84" s="16"/>
    </row>
    <row r="85" spans="1:8">
      <c r="A85" s="15"/>
      <c r="B85" s="16"/>
      <c r="C85" s="111"/>
      <c r="D85" s="16"/>
      <c r="E85" s="19"/>
      <c r="F85" s="18"/>
      <c r="G85" s="22"/>
      <c r="H85" s="16"/>
    </row>
    <row r="86" spans="1:8">
      <c r="A86" s="15"/>
      <c r="B86" s="16"/>
      <c r="C86" s="111"/>
      <c r="D86" s="16"/>
      <c r="E86" s="19"/>
      <c r="F86" s="18"/>
      <c r="G86" s="22"/>
      <c r="H86" s="16"/>
    </row>
    <row r="87" spans="1:8">
      <c r="A87" s="15"/>
      <c r="B87" s="16"/>
      <c r="C87" s="111"/>
      <c r="D87" s="16"/>
      <c r="E87" s="19"/>
      <c r="F87" s="18"/>
      <c r="G87" s="22"/>
      <c r="H87" s="16"/>
    </row>
    <row r="88" spans="1:8">
      <c r="A88" s="15"/>
      <c r="B88" s="16"/>
      <c r="C88" s="111"/>
      <c r="D88" s="16"/>
      <c r="E88" s="19"/>
      <c r="F88" s="18"/>
      <c r="G88" s="22"/>
      <c r="H88" s="16"/>
    </row>
    <row r="89" spans="1:8">
      <c r="A89" s="15"/>
      <c r="B89" s="16"/>
      <c r="C89" s="111"/>
      <c r="D89" s="16"/>
      <c r="E89" s="19"/>
      <c r="F89" s="18"/>
      <c r="G89" s="22"/>
      <c r="H89" s="16"/>
    </row>
    <row r="90" spans="1:8">
      <c r="A90" s="15"/>
      <c r="B90" s="16"/>
      <c r="C90" s="111"/>
      <c r="D90" s="16"/>
      <c r="E90" s="19"/>
      <c r="F90" s="18"/>
      <c r="G90" s="22"/>
      <c r="H90" s="16"/>
    </row>
    <row r="91" spans="1:8">
      <c r="A91" s="15"/>
      <c r="B91" s="16"/>
      <c r="C91" s="111"/>
      <c r="D91" s="16"/>
      <c r="E91" s="19"/>
      <c r="F91" s="18"/>
      <c r="G91" s="22"/>
      <c r="H91" s="16"/>
    </row>
    <row r="92" spans="1:8">
      <c r="A92" s="30"/>
      <c r="B92" s="31"/>
      <c r="C92" s="113"/>
      <c r="D92" s="31"/>
      <c r="E92" s="32"/>
      <c r="F92" s="36"/>
      <c r="G92" s="33"/>
      <c r="H92" s="31"/>
    </row>
    <row r="93" spans="1:8">
      <c r="A93" s="6"/>
      <c r="B93" s="7"/>
      <c r="C93" s="114"/>
      <c r="D93" s="7"/>
      <c r="F93" s="129"/>
      <c r="G93" s="23"/>
    </row>
    <row r="94" spans="1:8">
      <c r="A94" s="6"/>
      <c r="B94" s="7"/>
      <c r="C94" s="114"/>
      <c r="D94" s="7"/>
      <c r="F94" s="129"/>
      <c r="G94" s="23"/>
    </row>
    <row r="95" spans="1:8">
      <c r="A95" s="6"/>
      <c r="B95" s="7"/>
      <c r="C95" s="114"/>
      <c r="D95" s="7"/>
      <c r="F95" s="129"/>
      <c r="G95" s="23"/>
    </row>
    <row r="96" spans="1:8">
      <c r="A96" s="6"/>
      <c r="B96" s="7"/>
      <c r="C96" s="114"/>
      <c r="D96" s="7"/>
      <c r="F96" s="129"/>
      <c r="G96" s="23"/>
    </row>
    <row r="97" spans="1:7">
      <c r="A97" s="6"/>
      <c r="B97" s="7"/>
      <c r="C97" s="114"/>
      <c r="D97" s="7"/>
      <c r="F97" s="129"/>
      <c r="G97" s="23"/>
    </row>
    <row r="98" spans="1:7">
      <c r="A98" s="6"/>
      <c r="B98" s="7"/>
      <c r="C98" s="114"/>
      <c r="D98" s="7"/>
      <c r="F98" s="129"/>
      <c r="G98" s="23"/>
    </row>
  </sheetData>
  <mergeCells count="5">
    <mergeCell ref="B4:D4"/>
    <mergeCell ref="B8:D8"/>
    <mergeCell ref="A1:H1"/>
    <mergeCell ref="B3:D3"/>
    <mergeCell ref="B10:D10"/>
  </mergeCells>
  <hyperlinks>
    <hyperlink ref="E5" r:id="rId1"/>
    <hyperlink ref="E7" r:id="rId2"/>
    <hyperlink ref="E6" r:id="rId3"/>
    <hyperlink ref="E9" r:id="rId4"/>
    <hyperlink ref="E11" r:id="rId5"/>
  </hyperlinks>
  <pageMargins left="0.7" right="0.7" top="0.75" bottom="0.75" header="0.3" footer="0.3"/>
  <pageSetup orientation="portrait" horizontalDpi="300" verticalDpi="300" r:id="rId6"/>
</worksheet>
</file>

<file path=xl/worksheets/sheet5.xml><?xml version="1.0" encoding="utf-8"?>
<worksheet xmlns="http://schemas.openxmlformats.org/spreadsheetml/2006/main" xmlns:r="http://schemas.openxmlformats.org/officeDocument/2006/relationships">
  <dimension ref="A1:K120"/>
  <sheetViews>
    <sheetView showGridLines="0" zoomScale="85" zoomScaleNormal="85" workbookViewId="0">
      <pane ySplit="2" topLeftCell="A21" activePane="bottomLeft" state="frozen"/>
      <selection pane="bottomLeft" activeCell="G19" sqref="G19"/>
    </sheetView>
  </sheetViews>
  <sheetFormatPr defaultRowHeight="15"/>
  <cols>
    <col min="1" max="1" width="5.85546875" style="2" customWidth="1"/>
    <col min="2" max="2" width="21.42578125" style="1" customWidth="1"/>
    <col min="3" max="3" width="17.7109375" style="115" customWidth="1"/>
    <col min="4" max="4" width="16" style="1" customWidth="1"/>
    <col min="5" max="5" width="46.7109375" style="9" customWidth="1"/>
    <col min="6" max="6" width="17.7109375" style="130" customWidth="1"/>
    <col min="7" max="7" width="42.7109375" style="24" customWidth="1"/>
    <col min="8" max="8" width="14.42578125" style="7" customWidth="1"/>
    <col min="9" max="10" width="9.140625" style="1"/>
    <col min="11" max="11" width="10.28515625" style="1" bestFit="1" customWidth="1"/>
    <col min="12" max="16384" width="9.140625" style="1"/>
  </cols>
  <sheetData>
    <row r="1" spans="1:11" ht="29.25" customHeight="1">
      <c r="A1" s="148" t="s">
        <v>179</v>
      </c>
      <c r="B1" s="148"/>
      <c r="C1" s="148"/>
      <c r="D1" s="148"/>
      <c r="E1" s="148"/>
      <c r="F1" s="148"/>
      <c r="G1" s="148"/>
      <c r="H1" s="148"/>
    </row>
    <row r="2" spans="1:11" ht="30.75" customHeight="1">
      <c r="A2" s="3" t="s">
        <v>1</v>
      </c>
      <c r="B2" s="3" t="s">
        <v>2</v>
      </c>
      <c r="C2" s="110" t="s">
        <v>4</v>
      </c>
      <c r="D2" s="4" t="s">
        <v>77</v>
      </c>
      <c r="E2" s="25" t="s">
        <v>5</v>
      </c>
      <c r="F2" s="121" t="s">
        <v>6</v>
      </c>
      <c r="G2" s="3" t="s">
        <v>7</v>
      </c>
      <c r="H2" s="3" t="s">
        <v>86</v>
      </c>
    </row>
    <row r="3" spans="1:11">
      <c r="A3" s="133" t="s">
        <v>284</v>
      </c>
      <c r="B3" s="150" t="s">
        <v>182</v>
      </c>
      <c r="C3" s="150"/>
      <c r="D3" s="150"/>
      <c r="E3" s="57"/>
      <c r="F3" s="127"/>
      <c r="G3" s="58"/>
      <c r="H3" s="59"/>
    </row>
    <row r="4" spans="1:11">
      <c r="A4" s="132"/>
      <c r="B4" s="144">
        <v>2007</v>
      </c>
      <c r="C4" s="144"/>
      <c r="D4" s="144"/>
      <c r="E4" s="74"/>
      <c r="F4" s="124"/>
      <c r="G4" s="132"/>
      <c r="H4" s="132"/>
    </row>
    <row r="5" spans="1:11" ht="120">
      <c r="A5" s="48">
        <v>1</v>
      </c>
      <c r="B5" s="49" t="s">
        <v>183</v>
      </c>
      <c r="C5" s="112">
        <v>39175</v>
      </c>
      <c r="D5" s="49" t="s">
        <v>176</v>
      </c>
      <c r="E5" s="51" t="s">
        <v>184</v>
      </c>
      <c r="F5" s="50">
        <f>C5+15</f>
        <v>39190</v>
      </c>
      <c r="G5" s="52" t="s">
        <v>185</v>
      </c>
      <c r="H5" s="49" t="s">
        <v>115</v>
      </c>
    </row>
    <row r="6" spans="1:11" ht="75">
      <c r="A6" s="15">
        <f t="shared" ref="A6:A16" si="0">A5+1</f>
        <v>2</v>
      </c>
      <c r="B6" s="16" t="s">
        <v>186</v>
      </c>
      <c r="C6" s="111">
        <v>39388</v>
      </c>
      <c r="D6" s="16" t="s">
        <v>176</v>
      </c>
      <c r="E6" s="17" t="s">
        <v>187</v>
      </c>
      <c r="F6" s="18">
        <f>C6+15</f>
        <v>39403</v>
      </c>
      <c r="G6" s="22"/>
      <c r="H6" s="16" t="s">
        <v>115</v>
      </c>
    </row>
    <row r="7" spans="1:11" ht="45">
      <c r="A7" s="15">
        <f t="shared" si="0"/>
        <v>3</v>
      </c>
      <c r="B7" s="16" t="s">
        <v>188</v>
      </c>
      <c r="C7" s="111">
        <v>39409</v>
      </c>
      <c r="D7" s="16" t="s">
        <v>176</v>
      </c>
      <c r="E7" s="17" t="s">
        <v>189</v>
      </c>
      <c r="F7" s="18">
        <f>C7+15</f>
        <v>39424</v>
      </c>
      <c r="G7" s="22"/>
      <c r="H7" s="16"/>
    </row>
    <row r="8" spans="1:11">
      <c r="A8" s="132"/>
      <c r="B8" s="144">
        <v>2008</v>
      </c>
      <c r="C8" s="144"/>
      <c r="D8" s="144"/>
      <c r="E8" s="74"/>
      <c r="F8" s="124"/>
      <c r="G8" s="132"/>
      <c r="H8" s="132"/>
    </row>
    <row r="9" spans="1:11" ht="60">
      <c r="A9" s="15">
        <v>1</v>
      </c>
      <c r="B9" s="16" t="s">
        <v>285</v>
      </c>
      <c r="C9" s="111">
        <v>39787</v>
      </c>
      <c r="D9" s="16" t="s">
        <v>176</v>
      </c>
      <c r="E9" s="17" t="s">
        <v>289</v>
      </c>
      <c r="F9" s="18">
        <f>C9+15</f>
        <v>39802</v>
      </c>
      <c r="G9" s="22"/>
      <c r="H9" s="16" t="s">
        <v>115</v>
      </c>
      <c r="I9" s="1" t="s">
        <v>175</v>
      </c>
    </row>
    <row r="10" spans="1:11">
      <c r="A10" s="132"/>
      <c r="B10" s="144">
        <v>2009</v>
      </c>
      <c r="C10" s="144"/>
      <c r="D10" s="144"/>
      <c r="E10" s="74"/>
      <c r="F10" s="124"/>
      <c r="G10" s="132"/>
      <c r="H10" s="132"/>
    </row>
    <row r="11" spans="1:11" ht="90">
      <c r="A11" s="15">
        <v>1</v>
      </c>
      <c r="B11" s="16" t="s">
        <v>190</v>
      </c>
      <c r="C11" s="111">
        <v>39932</v>
      </c>
      <c r="D11" s="16" t="s">
        <v>176</v>
      </c>
      <c r="E11" s="17" t="s">
        <v>326</v>
      </c>
      <c r="F11" s="18">
        <v>39934</v>
      </c>
      <c r="G11" s="22"/>
      <c r="H11" s="16" t="s">
        <v>115</v>
      </c>
    </row>
    <row r="12" spans="1:11" ht="60">
      <c r="A12" s="15">
        <f t="shared" si="0"/>
        <v>2</v>
      </c>
      <c r="B12" s="16" t="s">
        <v>191</v>
      </c>
      <c r="C12" s="111">
        <v>40122</v>
      </c>
      <c r="D12" s="16" t="s">
        <v>176</v>
      </c>
      <c r="E12" s="17" t="s">
        <v>192</v>
      </c>
      <c r="F12" s="18">
        <f>C12+45</f>
        <v>40167</v>
      </c>
      <c r="G12" s="22"/>
      <c r="H12" s="16" t="s">
        <v>115</v>
      </c>
    </row>
    <row r="13" spans="1:11">
      <c r="A13" s="132"/>
      <c r="B13" s="144">
        <v>2011</v>
      </c>
      <c r="C13" s="144"/>
      <c r="D13" s="144"/>
      <c r="E13" s="74"/>
      <c r="F13" s="124"/>
      <c r="G13" s="132"/>
      <c r="H13" s="132"/>
    </row>
    <row r="14" spans="1:11" ht="84">
      <c r="A14" s="15">
        <v>1</v>
      </c>
      <c r="B14" s="16" t="s">
        <v>287</v>
      </c>
      <c r="C14" s="111">
        <v>40569</v>
      </c>
      <c r="D14" s="16" t="s">
        <v>176</v>
      </c>
      <c r="E14" s="17" t="s">
        <v>289</v>
      </c>
      <c r="F14" s="18">
        <f>C14+15</f>
        <v>40584</v>
      </c>
      <c r="G14" s="67" t="s">
        <v>288</v>
      </c>
      <c r="H14" s="16"/>
    </row>
    <row r="15" spans="1:11" ht="39" customHeight="1">
      <c r="A15" s="15">
        <f>A14+1</f>
        <v>2</v>
      </c>
      <c r="B15" s="16" t="s">
        <v>231</v>
      </c>
      <c r="C15" s="111">
        <v>40588</v>
      </c>
      <c r="D15" s="16" t="s">
        <v>176</v>
      </c>
      <c r="E15" s="17" t="s">
        <v>232</v>
      </c>
      <c r="F15" s="18">
        <v>40634</v>
      </c>
      <c r="G15" s="67" t="s">
        <v>262</v>
      </c>
      <c r="H15" s="16"/>
      <c r="K15" s="1">
        <f>14.5*93%</f>
        <v>13.485000000000001</v>
      </c>
    </row>
    <row r="16" spans="1:11" ht="72">
      <c r="A16" s="15">
        <f t="shared" si="0"/>
        <v>3</v>
      </c>
      <c r="B16" s="16" t="s">
        <v>168</v>
      </c>
      <c r="C16" s="111">
        <v>40711</v>
      </c>
      <c r="D16" s="16" t="s">
        <v>176</v>
      </c>
      <c r="E16" s="17" t="s">
        <v>169</v>
      </c>
      <c r="F16" s="18">
        <v>40760</v>
      </c>
      <c r="G16" s="22" t="s">
        <v>170</v>
      </c>
      <c r="H16" s="16"/>
      <c r="I16" s="1" t="s">
        <v>175</v>
      </c>
      <c r="K16" s="1">
        <f>14.5*1.07</f>
        <v>15.515000000000001</v>
      </c>
    </row>
    <row r="17" spans="1:9" ht="30">
      <c r="A17" s="15">
        <f>A16+1</f>
        <v>4</v>
      </c>
      <c r="B17" s="16" t="s">
        <v>259</v>
      </c>
      <c r="C17" s="111">
        <v>40883</v>
      </c>
      <c r="D17" s="16" t="s">
        <v>176</v>
      </c>
      <c r="E17" s="17" t="s">
        <v>261</v>
      </c>
      <c r="F17" s="18">
        <v>40940</v>
      </c>
      <c r="G17" s="67" t="s">
        <v>260</v>
      </c>
      <c r="H17" s="16"/>
    </row>
    <row r="18" spans="1:9">
      <c r="A18" s="136"/>
      <c r="B18" s="144">
        <v>2012</v>
      </c>
      <c r="C18" s="144"/>
      <c r="D18" s="144"/>
      <c r="E18" s="74"/>
      <c r="F18" s="124"/>
      <c r="G18" s="136"/>
      <c r="H18" s="136"/>
    </row>
    <row r="19" spans="1:9" ht="90">
      <c r="A19" s="15">
        <v>1</v>
      </c>
      <c r="B19" s="16" t="s">
        <v>414</v>
      </c>
      <c r="C19" s="111">
        <v>41025</v>
      </c>
      <c r="D19" s="16" t="s">
        <v>176</v>
      </c>
      <c r="E19" s="17" t="s">
        <v>415</v>
      </c>
      <c r="F19" s="18" t="s">
        <v>416</v>
      </c>
      <c r="G19" s="67"/>
      <c r="H19" s="16"/>
    </row>
    <row r="20" spans="1:9">
      <c r="A20" s="132"/>
      <c r="B20" s="144">
        <v>2014</v>
      </c>
      <c r="C20" s="144"/>
      <c r="D20" s="144"/>
      <c r="E20" s="74"/>
      <c r="F20" s="124"/>
      <c r="G20" s="132"/>
      <c r="H20" s="132"/>
    </row>
    <row r="21" spans="1:9" ht="30">
      <c r="A21" s="15">
        <v>1</v>
      </c>
      <c r="B21" s="16" t="s">
        <v>247</v>
      </c>
      <c r="C21" s="111">
        <v>41641</v>
      </c>
      <c r="D21" s="16" t="s">
        <v>176</v>
      </c>
      <c r="E21" s="17" t="s">
        <v>248</v>
      </c>
      <c r="F21" s="18">
        <f>C21+45</f>
        <v>41686</v>
      </c>
      <c r="G21" s="22"/>
      <c r="H21" s="16"/>
      <c r="I21" s="1" t="s">
        <v>175</v>
      </c>
    </row>
    <row r="22" spans="1:9" ht="30">
      <c r="A22" s="15">
        <f>A21+1</f>
        <v>2</v>
      </c>
      <c r="B22" s="16" t="s">
        <v>392</v>
      </c>
      <c r="C22" s="111">
        <v>41802</v>
      </c>
      <c r="D22" s="16" t="str">
        <f>D21</f>
        <v>Bộ tài chính</v>
      </c>
      <c r="E22" s="17" t="s">
        <v>393</v>
      </c>
      <c r="F22" s="18">
        <v>41852</v>
      </c>
      <c r="G22" s="67" t="s">
        <v>394</v>
      </c>
      <c r="H22" s="16"/>
    </row>
    <row r="23" spans="1:9">
      <c r="A23" s="15"/>
      <c r="B23" s="16"/>
      <c r="C23" s="111"/>
      <c r="D23" s="16"/>
      <c r="E23" s="17"/>
      <c r="F23" s="18"/>
      <c r="G23" s="22"/>
      <c r="H23" s="16"/>
    </row>
    <row r="24" spans="1:9">
      <c r="A24" s="15"/>
      <c r="B24" s="16"/>
      <c r="C24" s="111"/>
      <c r="D24" s="16"/>
      <c r="E24" s="17"/>
      <c r="F24" s="18"/>
      <c r="G24" s="22"/>
      <c r="H24" s="16"/>
    </row>
    <row r="25" spans="1:9">
      <c r="A25" s="15"/>
      <c r="B25" s="16"/>
      <c r="C25" s="111"/>
      <c r="D25" s="16"/>
      <c r="E25" s="17"/>
      <c r="F25" s="18"/>
      <c r="G25" s="22"/>
      <c r="H25" s="16"/>
    </row>
    <row r="26" spans="1:9">
      <c r="A26" s="15"/>
      <c r="B26" s="16"/>
      <c r="C26" s="111"/>
      <c r="D26" s="16"/>
      <c r="E26" s="17"/>
      <c r="F26" s="18"/>
      <c r="G26" s="22"/>
      <c r="H26" s="16"/>
    </row>
    <row r="27" spans="1:9">
      <c r="A27" s="15"/>
      <c r="B27" s="16"/>
      <c r="C27" s="111"/>
      <c r="D27" s="16"/>
      <c r="E27" s="17"/>
      <c r="F27" s="18"/>
      <c r="G27" s="22"/>
      <c r="H27" s="16"/>
    </row>
    <row r="28" spans="1:9">
      <c r="A28" s="15"/>
      <c r="B28" s="16"/>
      <c r="C28" s="111"/>
      <c r="D28" s="16"/>
      <c r="E28" s="17"/>
      <c r="F28" s="18"/>
      <c r="G28" s="22"/>
      <c r="H28" s="16"/>
    </row>
    <row r="29" spans="1:9">
      <c r="A29" s="15"/>
      <c r="B29" s="16"/>
      <c r="C29" s="111"/>
      <c r="D29" s="16"/>
      <c r="E29" s="17"/>
      <c r="F29" s="18"/>
      <c r="G29" s="22"/>
      <c r="H29" s="16"/>
    </row>
    <row r="30" spans="1:9">
      <c r="A30" s="15"/>
      <c r="B30" s="16"/>
      <c r="C30" s="111"/>
      <c r="D30" s="16"/>
      <c r="E30" s="17"/>
      <c r="F30" s="18"/>
      <c r="G30" s="22"/>
      <c r="H30" s="16"/>
    </row>
    <row r="31" spans="1:9">
      <c r="A31" s="15"/>
      <c r="B31" s="16"/>
      <c r="C31" s="111"/>
      <c r="D31" s="16"/>
      <c r="E31" s="17"/>
      <c r="F31" s="18"/>
      <c r="G31" s="22"/>
      <c r="H31" s="16"/>
    </row>
    <row r="32" spans="1:9">
      <c r="A32" s="42"/>
      <c r="B32" s="43"/>
      <c r="C32" s="119"/>
      <c r="D32" s="44"/>
      <c r="E32" s="45"/>
      <c r="F32" s="126"/>
      <c r="G32" s="46"/>
      <c r="H32" s="47"/>
    </row>
    <row r="33" spans="1:8">
      <c r="A33" s="15"/>
      <c r="B33" s="16"/>
      <c r="C33" s="111"/>
      <c r="D33" s="16"/>
      <c r="E33" s="19"/>
      <c r="F33" s="18"/>
      <c r="G33" s="22"/>
      <c r="H33" s="16"/>
    </row>
    <row r="34" spans="1:8">
      <c r="A34" s="15"/>
      <c r="B34" s="16"/>
      <c r="C34" s="111"/>
      <c r="D34" s="16"/>
      <c r="E34" s="19"/>
      <c r="F34" s="18"/>
      <c r="G34" s="22"/>
      <c r="H34" s="16"/>
    </row>
    <row r="35" spans="1:8">
      <c r="A35" s="15"/>
      <c r="B35" s="16"/>
      <c r="C35" s="111"/>
      <c r="D35" s="16"/>
      <c r="E35" s="19"/>
      <c r="F35" s="18"/>
      <c r="G35" s="22"/>
      <c r="H35" s="16"/>
    </row>
    <row r="36" spans="1:8">
      <c r="A36" s="15"/>
      <c r="B36" s="16"/>
      <c r="C36" s="111"/>
      <c r="D36" s="16"/>
      <c r="E36" s="19"/>
      <c r="F36" s="18"/>
      <c r="G36" s="22"/>
      <c r="H36" s="16"/>
    </row>
    <row r="37" spans="1:8">
      <c r="A37" s="15"/>
      <c r="B37" s="16"/>
      <c r="C37" s="111"/>
      <c r="D37" s="16"/>
      <c r="E37" s="19"/>
      <c r="F37" s="18"/>
      <c r="G37" s="22"/>
      <c r="H37" s="16"/>
    </row>
    <row r="38" spans="1:8">
      <c r="A38" s="15"/>
      <c r="B38" s="16"/>
      <c r="C38" s="111"/>
      <c r="D38" s="16"/>
      <c r="E38" s="19"/>
      <c r="F38" s="18"/>
      <c r="G38" s="22"/>
      <c r="H38" s="16"/>
    </row>
    <row r="39" spans="1:8">
      <c r="A39" s="15"/>
      <c r="B39" s="16"/>
      <c r="C39" s="111"/>
      <c r="D39" s="16"/>
      <c r="E39" s="19"/>
      <c r="F39" s="18"/>
      <c r="G39" s="22"/>
      <c r="H39" s="16"/>
    </row>
    <row r="40" spans="1:8">
      <c r="A40" s="15"/>
      <c r="B40" s="16"/>
      <c r="C40" s="111"/>
      <c r="D40" s="16"/>
      <c r="E40" s="19"/>
      <c r="F40" s="18"/>
      <c r="G40" s="22"/>
      <c r="H40" s="16"/>
    </row>
    <row r="41" spans="1:8">
      <c r="A41" s="15"/>
      <c r="B41" s="16"/>
      <c r="C41" s="111"/>
      <c r="D41" s="16"/>
      <c r="E41" s="19"/>
      <c r="F41" s="18"/>
      <c r="G41" s="22"/>
      <c r="H41" s="16"/>
    </row>
    <row r="42" spans="1:8">
      <c r="A42" s="15"/>
      <c r="B42" s="16"/>
      <c r="C42" s="111"/>
      <c r="D42" s="16"/>
      <c r="E42" s="19"/>
      <c r="F42" s="18"/>
      <c r="G42" s="22"/>
      <c r="H42" s="16"/>
    </row>
    <row r="43" spans="1:8">
      <c r="A43" s="15"/>
      <c r="B43" s="16"/>
      <c r="C43" s="111"/>
      <c r="D43" s="16"/>
      <c r="E43" s="19"/>
      <c r="F43" s="18"/>
      <c r="G43" s="22"/>
      <c r="H43" s="16"/>
    </row>
    <row r="44" spans="1:8">
      <c r="A44" s="15"/>
      <c r="B44" s="16"/>
      <c r="C44" s="111"/>
      <c r="D44" s="16"/>
      <c r="E44" s="19"/>
      <c r="F44" s="18"/>
      <c r="G44" s="22"/>
      <c r="H44" s="16"/>
    </row>
    <row r="45" spans="1:8">
      <c r="A45" s="15"/>
      <c r="B45" s="16"/>
      <c r="C45" s="111"/>
      <c r="D45" s="16"/>
      <c r="E45" s="19"/>
      <c r="F45" s="18"/>
      <c r="G45" s="22"/>
      <c r="H45" s="16"/>
    </row>
    <row r="46" spans="1:8">
      <c r="A46" s="15"/>
      <c r="B46" s="16"/>
      <c r="C46" s="111"/>
      <c r="D46" s="16"/>
      <c r="E46" s="19"/>
      <c r="F46" s="18"/>
      <c r="G46" s="22"/>
      <c r="H46" s="16"/>
    </row>
    <row r="47" spans="1:8">
      <c r="A47" s="15"/>
      <c r="B47" s="16"/>
      <c r="C47" s="111"/>
      <c r="D47" s="16"/>
      <c r="E47" s="19"/>
      <c r="F47" s="18"/>
      <c r="G47" s="22"/>
      <c r="H47" s="16"/>
    </row>
    <row r="48" spans="1:8">
      <c r="A48" s="15"/>
      <c r="B48" s="16"/>
      <c r="C48" s="111"/>
      <c r="D48" s="16"/>
      <c r="E48" s="19"/>
      <c r="F48" s="18"/>
      <c r="G48" s="22"/>
      <c r="H48" s="16"/>
    </row>
    <row r="49" spans="1:8">
      <c r="A49" s="15"/>
      <c r="B49" s="16"/>
      <c r="C49" s="111"/>
      <c r="D49" s="16"/>
      <c r="E49" s="19"/>
      <c r="F49" s="18"/>
      <c r="G49" s="22"/>
      <c r="H49" s="16"/>
    </row>
    <row r="50" spans="1:8">
      <c r="A50" s="15"/>
      <c r="B50" s="16"/>
      <c r="C50" s="111"/>
      <c r="D50" s="16"/>
      <c r="E50" s="19"/>
      <c r="F50" s="18"/>
      <c r="G50" s="22"/>
      <c r="H50" s="16"/>
    </row>
    <row r="51" spans="1:8">
      <c r="A51" s="15"/>
      <c r="B51" s="16"/>
      <c r="C51" s="111"/>
      <c r="D51" s="16"/>
      <c r="E51" s="19"/>
      <c r="F51" s="18"/>
      <c r="G51" s="22"/>
      <c r="H51" s="16"/>
    </row>
    <row r="52" spans="1:8">
      <c r="A52" s="15"/>
      <c r="B52" s="16"/>
      <c r="C52" s="111"/>
      <c r="D52" s="16"/>
      <c r="E52" s="19"/>
      <c r="F52" s="18"/>
      <c r="G52" s="22"/>
      <c r="H52" s="16"/>
    </row>
    <row r="53" spans="1:8">
      <c r="A53" s="15"/>
      <c r="B53" s="16"/>
      <c r="C53" s="111"/>
      <c r="D53" s="16"/>
      <c r="E53" s="19"/>
      <c r="F53" s="18"/>
      <c r="G53" s="22"/>
      <c r="H53" s="16"/>
    </row>
    <row r="54" spans="1:8">
      <c r="A54" s="15"/>
      <c r="B54" s="16"/>
      <c r="C54" s="111"/>
      <c r="D54" s="16"/>
      <c r="E54" s="19"/>
      <c r="F54" s="18"/>
      <c r="G54" s="22"/>
      <c r="H54" s="16"/>
    </row>
    <row r="55" spans="1:8">
      <c r="A55" s="15"/>
      <c r="B55" s="16"/>
      <c r="C55" s="111"/>
      <c r="D55" s="16"/>
      <c r="E55" s="19"/>
      <c r="F55" s="18"/>
      <c r="G55" s="22"/>
      <c r="H55" s="16"/>
    </row>
    <row r="56" spans="1:8">
      <c r="A56" s="15"/>
      <c r="B56" s="16"/>
      <c r="C56" s="111"/>
      <c r="D56" s="16"/>
      <c r="E56" s="19"/>
      <c r="F56" s="18"/>
      <c r="G56" s="22"/>
      <c r="H56" s="16"/>
    </row>
    <row r="57" spans="1:8">
      <c r="A57" s="15"/>
      <c r="B57" s="16"/>
      <c r="C57" s="111"/>
      <c r="D57" s="16"/>
      <c r="E57" s="19"/>
      <c r="F57" s="18"/>
      <c r="G57" s="22"/>
      <c r="H57" s="16"/>
    </row>
    <row r="58" spans="1:8">
      <c r="A58" s="15"/>
      <c r="B58" s="16"/>
      <c r="C58" s="111"/>
      <c r="D58" s="16"/>
      <c r="E58" s="19"/>
      <c r="F58" s="18"/>
      <c r="G58" s="22"/>
      <c r="H58" s="16"/>
    </row>
    <row r="59" spans="1:8">
      <c r="A59" s="15"/>
      <c r="B59" s="16"/>
      <c r="C59" s="111"/>
      <c r="D59" s="16"/>
      <c r="E59" s="19"/>
      <c r="F59" s="18"/>
      <c r="G59" s="22"/>
      <c r="H59" s="16"/>
    </row>
    <row r="60" spans="1:8">
      <c r="A60" s="15"/>
      <c r="B60" s="16"/>
      <c r="C60" s="111"/>
      <c r="D60" s="16"/>
      <c r="E60" s="19"/>
      <c r="F60" s="18"/>
      <c r="G60" s="22"/>
      <c r="H60" s="16"/>
    </row>
    <row r="61" spans="1:8">
      <c r="A61" s="15"/>
      <c r="B61" s="16"/>
      <c r="C61" s="111"/>
      <c r="D61" s="16"/>
      <c r="E61" s="19"/>
      <c r="F61" s="18"/>
      <c r="G61" s="22"/>
      <c r="H61" s="16"/>
    </row>
    <row r="62" spans="1:8">
      <c r="A62" s="15"/>
      <c r="B62" s="16"/>
      <c r="C62" s="111"/>
      <c r="D62" s="16"/>
      <c r="E62" s="19"/>
      <c r="F62" s="18"/>
      <c r="G62" s="22"/>
      <c r="H62" s="16"/>
    </row>
    <row r="63" spans="1:8">
      <c r="A63" s="15"/>
      <c r="B63" s="16"/>
      <c r="C63" s="111"/>
      <c r="D63" s="16"/>
      <c r="E63" s="19"/>
      <c r="F63" s="18"/>
      <c r="G63" s="22"/>
      <c r="H63" s="16"/>
    </row>
    <row r="64" spans="1:8">
      <c r="A64" s="15"/>
      <c r="B64" s="16"/>
      <c r="C64" s="111"/>
      <c r="D64" s="16"/>
      <c r="E64" s="19"/>
      <c r="F64" s="18"/>
      <c r="G64" s="22"/>
      <c r="H64" s="16"/>
    </row>
    <row r="65" spans="1:8">
      <c r="A65" s="15"/>
      <c r="B65" s="16"/>
      <c r="C65" s="111"/>
      <c r="D65" s="16"/>
      <c r="E65" s="19"/>
      <c r="F65" s="18"/>
      <c r="G65" s="22"/>
      <c r="H65" s="16"/>
    </row>
    <row r="66" spans="1:8">
      <c r="A66" s="15"/>
      <c r="B66" s="16"/>
      <c r="C66" s="111"/>
      <c r="D66" s="16"/>
      <c r="E66" s="19"/>
      <c r="F66" s="18"/>
      <c r="G66" s="22"/>
      <c r="H66" s="16"/>
    </row>
    <row r="67" spans="1:8">
      <c r="A67" s="15"/>
      <c r="B67" s="16"/>
      <c r="C67" s="111"/>
      <c r="D67" s="16"/>
      <c r="E67" s="19"/>
      <c r="F67" s="18"/>
      <c r="G67" s="22"/>
      <c r="H67" s="16"/>
    </row>
    <row r="68" spans="1:8">
      <c r="A68" s="15"/>
      <c r="B68" s="16"/>
      <c r="C68" s="111"/>
      <c r="D68" s="16"/>
      <c r="E68" s="19"/>
      <c r="F68" s="18"/>
      <c r="G68" s="22"/>
      <c r="H68" s="16"/>
    </row>
    <row r="69" spans="1:8">
      <c r="A69" s="15"/>
      <c r="B69" s="16"/>
      <c r="C69" s="111"/>
      <c r="D69" s="16"/>
      <c r="E69" s="19"/>
      <c r="F69" s="18"/>
      <c r="G69" s="22"/>
      <c r="H69" s="16"/>
    </row>
    <row r="70" spans="1:8">
      <c r="A70" s="15"/>
      <c r="B70" s="16"/>
      <c r="C70" s="111"/>
      <c r="D70" s="16"/>
      <c r="E70" s="19"/>
      <c r="F70" s="18"/>
      <c r="G70" s="22"/>
      <c r="H70" s="16"/>
    </row>
    <row r="71" spans="1:8">
      <c r="A71" s="15"/>
      <c r="B71" s="16"/>
      <c r="C71" s="111"/>
      <c r="D71" s="16"/>
      <c r="E71" s="19"/>
      <c r="F71" s="18"/>
      <c r="G71" s="22"/>
      <c r="H71" s="16"/>
    </row>
    <row r="72" spans="1:8">
      <c r="A72" s="15"/>
      <c r="B72" s="16"/>
      <c r="C72" s="111"/>
      <c r="D72" s="16"/>
      <c r="E72" s="19"/>
      <c r="F72" s="18"/>
      <c r="G72" s="22"/>
      <c r="H72" s="16"/>
    </row>
    <row r="73" spans="1:8">
      <c r="A73" s="15"/>
      <c r="B73" s="16"/>
      <c r="C73" s="111"/>
      <c r="D73" s="16"/>
      <c r="E73" s="19"/>
      <c r="F73" s="18"/>
      <c r="G73" s="22"/>
      <c r="H73" s="16"/>
    </row>
    <row r="74" spans="1:8">
      <c r="A74" s="15"/>
      <c r="B74" s="16"/>
      <c r="C74" s="111"/>
      <c r="D74" s="16"/>
      <c r="E74" s="19"/>
      <c r="F74" s="18"/>
      <c r="G74" s="22"/>
      <c r="H74" s="16"/>
    </row>
    <row r="75" spans="1:8">
      <c r="A75" s="15"/>
      <c r="B75" s="16"/>
      <c r="C75" s="111"/>
      <c r="D75" s="16"/>
      <c r="E75" s="19"/>
      <c r="F75" s="18"/>
      <c r="G75" s="22"/>
      <c r="H75" s="16"/>
    </row>
    <row r="76" spans="1:8">
      <c r="A76" s="15"/>
      <c r="B76" s="16"/>
      <c r="C76" s="111"/>
      <c r="D76" s="16"/>
      <c r="E76" s="19"/>
      <c r="F76" s="18"/>
      <c r="G76" s="22"/>
      <c r="H76" s="16"/>
    </row>
    <row r="77" spans="1:8">
      <c r="A77" s="15"/>
      <c r="B77" s="16"/>
      <c r="C77" s="111"/>
      <c r="D77" s="16"/>
      <c r="E77" s="19"/>
      <c r="F77" s="18"/>
      <c r="G77" s="22"/>
      <c r="H77" s="16"/>
    </row>
    <row r="78" spans="1:8">
      <c r="A78" s="15"/>
      <c r="B78" s="16"/>
      <c r="C78" s="111"/>
      <c r="D78" s="16"/>
      <c r="E78" s="19"/>
      <c r="F78" s="18"/>
      <c r="G78" s="22"/>
      <c r="H78" s="16"/>
    </row>
    <row r="79" spans="1:8">
      <c r="A79" s="15"/>
      <c r="B79" s="16"/>
      <c r="C79" s="111"/>
      <c r="D79" s="16"/>
      <c r="E79" s="19"/>
      <c r="F79" s="18"/>
      <c r="G79" s="22"/>
      <c r="H79" s="16"/>
    </row>
    <row r="80" spans="1:8">
      <c r="A80" s="15"/>
      <c r="B80" s="16"/>
      <c r="C80" s="111"/>
      <c r="D80" s="16"/>
      <c r="E80" s="19"/>
      <c r="F80" s="18"/>
      <c r="G80" s="22"/>
      <c r="H80" s="16"/>
    </row>
    <row r="81" spans="1:8">
      <c r="A81" s="15"/>
      <c r="B81" s="16"/>
      <c r="C81" s="111"/>
      <c r="D81" s="16"/>
      <c r="E81" s="19"/>
      <c r="F81" s="18"/>
      <c r="G81" s="22"/>
      <c r="H81" s="16"/>
    </row>
    <row r="82" spans="1:8">
      <c r="A82" s="15"/>
      <c r="B82" s="16"/>
      <c r="C82" s="111"/>
      <c r="D82" s="16"/>
      <c r="E82" s="19"/>
      <c r="F82" s="18"/>
      <c r="G82" s="22"/>
      <c r="H82" s="16"/>
    </row>
    <row r="83" spans="1:8">
      <c r="A83" s="15"/>
      <c r="B83" s="16"/>
      <c r="C83" s="111"/>
      <c r="D83" s="16"/>
      <c r="E83" s="19"/>
      <c r="F83" s="18"/>
      <c r="G83" s="22"/>
      <c r="H83" s="16"/>
    </row>
    <row r="84" spans="1:8">
      <c r="A84" s="15"/>
      <c r="B84" s="16"/>
      <c r="C84" s="111"/>
      <c r="D84" s="16"/>
      <c r="E84" s="19"/>
      <c r="F84" s="18"/>
      <c r="G84" s="22"/>
      <c r="H84" s="16"/>
    </row>
    <row r="85" spans="1:8">
      <c r="A85" s="15"/>
      <c r="B85" s="16"/>
      <c r="C85" s="111"/>
      <c r="D85" s="16"/>
      <c r="E85" s="19"/>
      <c r="F85" s="18"/>
      <c r="G85" s="22"/>
      <c r="H85" s="16"/>
    </row>
    <row r="86" spans="1:8">
      <c r="A86" s="15"/>
      <c r="B86" s="16"/>
      <c r="C86" s="111"/>
      <c r="D86" s="16"/>
      <c r="E86" s="19"/>
      <c r="F86" s="18"/>
      <c r="G86" s="22"/>
      <c r="H86" s="16"/>
    </row>
    <row r="87" spans="1:8">
      <c r="A87" s="15"/>
      <c r="B87" s="16"/>
      <c r="C87" s="111"/>
      <c r="D87" s="16"/>
      <c r="E87" s="19"/>
      <c r="F87" s="18"/>
      <c r="G87" s="22"/>
      <c r="H87" s="16"/>
    </row>
    <row r="88" spans="1:8">
      <c r="A88" s="15"/>
      <c r="B88" s="16"/>
      <c r="C88" s="111"/>
      <c r="D88" s="16"/>
      <c r="E88" s="19"/>
      <c r="F88" s="18"/>
      <c r="G88" s="22"/>
      <c r="H88" s="16"/>
    </row>
    <row r="89" spans="1:8">
      <c r="A89" s="15"/>
      <c r="B89" s="16"/>
      <c r="C89" s="111"/>
      <c r="D89" s="16"/>
      <c r="E89" s="19"/>
      <c r="F89" s="18"/>
      <c r="G89" s="22"/>
      <c r="H89" s="16"/>
    </row>
    <row r="90" spans="1:8">
      <c r="A90" s="15"/>
      <c r="B90" s="16"/>
      <c r="C90" s="111"/>
      <c r="D90" s="16"/>
      <c r="E90" s="19"/>
      <c r="F90" s="18"/>
      <c r="G90" s="22"/>
      <c r="H90" s="16"/>
    </row>
    <row r="91" spans="1:8">
      <c r="A91" s="15"/>
      <c r="B91" s="16"/>
      <c r="C91" s="111"/>
      <c r="D91" s="16"/>
      <c r="E91" s="19"/>
      <c r="F91" s="18"/>
      <c r="G91" s="22"/>
      <c r="H91" s="16"/>
    </row>
    <row r="92" spans="1:8">
      <c r="A92" s="15"/>
      <c r="B92" s="16"/>
      <c r="C92" s="111"/>
      <c r="D92" s="16"/>
      <c r="E92" s="19"/>
      <c r="F92" s="18"/>
      <c r="G92" s="22"/>
      <c r="H92" s="16"/>
    </row>
    <row r="93" spans="1:8">
      <c r="A93" s="15"/>
      <c r="B93" s="16"/>
      <c r="C93" s="111"/>
      <c r="D93" s="16"/>
      <c r="E93" s="19"/>
      <c r="F93" s="18"/>
      <c r="G93" s="22"/>
      <c r="H93" s="16"/>
    </row>
    <row r="94" spans="1:8">
      <c r="A94" s="15"/>
      <c r="B94" s="16"/>
      <c r="C94" s="111"/>
      <c r="D94" s="16"/>
      <c r="E94" s="19"/>
      <c r="F94" s="18"/>
      <c r="G94" s="22"/>
      <c r="H94" s="16"/>
    </row>
    <row r="95" spans="1:8">
      <c r="A95" s="15"/>
      <c r="B95" s="16"/>
      <c r="C95" s="111"/>
      <c r="D95" s="16"/>
      <c r="E95" s="19"/>
      <c r="F95" s="18"/>
      <c r="G95" s="22"/>
      <c r="H95" s="16"/>
    </row>
    <row r="96" spans="1:8">
      <c r="A96" s="15"/>
      <c r="B96" s="16"/>
      <c r="C96" s="111"/>
      <c r="D96" s="16"/>
      <c r="E96" s="19"/>
      <c r="F96" s="18"/>
      <c r="G96" s="22"/>
      <c r="H96" s="16"/>
    </row>
    <row r="97" spans="1:8">
      <c r="A97" s="15"/>
      <c r="B97" s="16"/>
      <c r="C97" s="111"/>
      <c r="D97" s="16"/>
      <c r="E97" s="19"/>
      <c r="F97" s="18"/>
      <c r="G97" s="22"/>
      <c r="H97" s="16"/>
    </row>
    <row r="98" spans="1:8">
      <c r="A98" s="15"/>
      <c r="B98" s="16"/>
      <c r="C98" s="111"/>
      <c r="D98" s="16"/>
      <c r="E98" s="19"/>
      <c r="F98" s="18"/>
      <c r="G98" s="22"/>
      <c r="H98" s="16"/>
    </row>
    <row r="99" spans="1:8">
      <c r="A99" s="15"/>
      <c r="B99" s="16"/>
      <c r="C99" s="111"/>
      <c r="D99" s="16"/>
      <c r="E99" s="19"/>
      <c r="F99" s="18"/>
      <c r="G99" s="22"/>
      <c r="H99" s="16"/>
    </row>
    <row r="100" spans="1:8">
      <c r="A100" s="15"/>
      <c r="B100" s="16"/>
      <c r="C100" s="111"/>
      <c r="D100" s="16"/>
      <c r="E100" s="19"/>
      <c r="F100" s="18"/>
      <c r="G100" s="22"/>
      <c r="H100" s="16"/>
    </row>
    <row r="101" spans="1:8">
      <c r="A101" s="15"/>
      <c r="B101" s="16"/>
      <c r="C101" s="111"/>
      <c r="D101" s="16"/>
      <c r="E101" s="19"/>
      <c r="F101" s="18"/>
      <c r="G101" s="22"/>
      <c r="H101" s="16"/>
    </row>
    <row r="102" spans="1:8">
      <c r="A102" s="15"/>
      <c r="B102" s="16"/>
      <c r="C102" s="111"/>
      <c r="D102" s="16"/>
      <c r="E102" s="19"/>
      <c r="F102" s="18"/>
      <c r="G102" s="22"/>
      <c r="H102" s="16"/>
    </row>
    <row r="103" spans="1:8">
      <c r="A103" s="15"/>
      <c r="B103" s="16"/>
      <c r="C103" s="111"/>
      <c r="D103" s="16"/>
      <c r="E103" s="19"/>
      <c r="F103" s="18"/>
      <c r="G103" s="22"/>
      <c r="H103" s="16"/>
    </row>
    <row r="104" spans="1:8">
      <c r="A104" s="15"/>
      <c r="B104" s="16"/>
      <c r="C104" s="111"/>
      <c r="D104" s="16"/>
      <c r="E104" s="19"/>
      <c r="F104" s="18"/>
      <c r="G104" s="22"/>
      <c r="H104" s="16"/>
    </row>
    <row r="105" spans="1:8">
      <c r="A105" s="15"/>
      <c r="B105" s="16"/>
      <c r="C105" s="111"/>
      <c r="D105" s="16"/>
      <c r="E105" s="19"/>
      <c r="F105" s="18"/>
      <c r="G105" s="22"/>
      <c r="H105" s="16"/>
    </row>
    <row r="106" spans="1:8">
      <c r="A106" s="15"/>
      <c r="B106" s="16"/>
      <c r="C106" s="111"/>
      <c r="D106" s="16"/>
      <c r="E106" s="19"/>
      <c r="F106" s="18"/>
      <c r="G106" s="22"/>
      <c r="H106" s="16"/>
    </row>
    <row r="107" spans="1:8">
      <c r="A107" s="15"/>
      <c r="B107" s="16"/>
      <c r="C107" s="111"/>
      <c r="D107" s="16"/>
      <c r="E107" s="19"/>
      <c r="F107" s="18"/>
      <c r="G107" s="22"/>
      <c r="H107" s="16"/>
    </row>
    <row r="108" spans="1:8">
      <c r="A108" s="15"/>
      <c r="B108" s="16"/>
      <c r="C108" s="111"/>
      <c r="D108" s="16"/>
      <c r="E108" s="19"/>
      <c r="F108" s="18"/>
      <c r="G108" s="22"/>
      <c r="H108" s="16"/>
    </row>
    <row r="109" spans="1:8">
      <c r="A109" s="15"/>
      <c r="B109" s="16"/>
      <c r="C109" s="111"/>
      <c r="D109" s="16"/>
      <c r="E109" s="19"/>
      <c r="F109" s="18"/>
      <c r="G109" s="22"/>
      <c r="H109" s="16"/>
    </row>
    <row r="110" spans="1:8">
      <c r="A110" s="15"/>
      <c r="B110" s="16"/>
      <c r="C110" s="111"/>
      <c r="D110" s="16"/>
      <c r="E110" s="19"/>
      <c r="F110" s="18"/>
      <c r="G110" s="22"/>
      <c r="H110" s="16"/>
    </row>
    <row r="111" spans="1:8">
      <c r="A111" s="15"/>
      <c r="B111" s="16"/>
      <c r="C111" s="111"/>
      <c r="D111" s="16"/>
      <c r="E111" s="19"/>
      <c r="F111" s="18"/>
      <c r="G111" s="22"/>
      <c r="H111" s="16"/>
    </row>
    <row r="112" spans="1:8">
      <c r="A112" s="15"/>
      <c r="B112" s="16"/>
      <c r="C112" s="111"/>
      <c r="D112" s="16"/>
      <c r="E112" s="19"/>
      <c r="F112" s="18"/>
      <c r="G112" s="22"/>
      <c r="H112" s="16"/>
    </row>
    <row r="113" spans="1:11">
      <c r="A113" s="15"/>
      <c r="B113" s="16"/>
      <c r="C113" s="111"/>
      <c r="D113" s="16"/>
      <c r="E113" s="19"/>
      <c r="F113" s="18"/>
      <c r="G113" s="22"/>
      <c r="H113" s="16"/>
    </row>
    <row r="114" spans="1:11">
      <c r="A114" s="30"/>
      <c r="B114" s="31"/>
      <c r="C114" s="113"/>
      <c r="D114" s="31"/>
      <c r="E114" s="32"/>
      <c r="F114" s="36"/>
      <c r="G114" s="33"/>
      <c r="H114" s="31"/>
    </row>
    <row r="115" spans="1:11" s="7" customFormat="1">
      <c r="A115" s="6"/>
      <c r="C115" s="114"/>
      <c r="E115" s="9"/>
      <c r="F115" s="129"/>
      <c r="G115" s="23"/>
      <c r="I115" s="1"/>
      <c r="J115" s="1"/>
      <c r="K115" s="1"/>
    </row>
    <row r="116" spans="1:11" s="7" customFormat="1">
      <c r="A116" s="6"/>
      <c r="C116" s="114"/>
      <c r="E116" s="9"/>
      <c r="F116" s="129"/>
      <c r="G116" s="23"/>
      <c r="I116" s="1"/>
      <c r="J116" s="1"/>
      <c r="K116" s="1"/>
    </row>
    <row r="117" spans="1:11" s="7" customFormat="1">
      <c r="A117" s="6"/>
      <c r="C117" s="114"/>
      <c r="E117" s="9"/>
      <c r="F117" s="129"/>
      <c r="G117" s="23"/>
      <c r="I117" s="1"/>
      <c r="J117" s="1"/>
      <c r="K117" s="1"/>
    </row>
    <row r="118" spans="1:11" s="7" customFormat="1">
      <c r="A118" s="6"/>
      <c r="C118" s="114"/>
      <c r="E118" s="9"/>
      <c r="F118" s="129"/>
      <c r="G118" s="23"/>
      <c r="I118" s="1"/>
      <c r="J118" s="1"/>
      <c r="K118" s="1"/>
    </row>
    <row r="119" spans="1:11" s="7" customFormat="1">
      <c r="A119" s="6"/>
      <c r="C119" s="114"/>
      <c r="E119" s="9"/>
      <c r="F119" s="129"/>
      <c r="G119" s="23"/>
      <c r="I119" s="1"/>
      <c r="J119" s="1"/>
      <c r="K119" s="1"/>
    </row>
    <row r="120" spans="1:11" s="7" customFormat="1">
      <c r="A120" s="6"/>
      <c r="C120" s="114"/>
      <c r="E120" s="9"/>
      <c r="F120" s="129"/>
      <c r="G120" s="23"/>
      <c r="I120" s="1"/>
      <c r="J120" s="1"/>
      <c r="K120" s="1"/>
    </row>
  </sheetData>
  <mergeCells count="8">
    <mergeCell ref="A1:H1"/>
    <mergeCell ref="B13:D13"/>
    <mergeCell ref="B20:D20"/>
    <mergeCell ref="B3:D3"/>
    <mergeCell ref="B4:D4"/>
    <mergeCell ref="B8:D8"/>
    <mergeCell ref="B10:D10"/>
    <mergeCell ref="B18:D18"/>
  </mergeCells>
  <hyperlinks>
    <hyperlink ref="E16" r:id="rId1"/>
    <hyperlink ref="E5" r:id="rId2" display="www.luatvietnam.com.vn"/>
    <hyperlink ref="E6" r:id="rId3" display="VBPQ QLDA\Thong tu\Thong tu 130_2007 sua doi bo sung TT 27_2007 HD thanh toan von dau tu nha nuoc.doc"/>
    <hyperlink ref="E7" r:id="rId4" display="VBPQ QLDA\Thong tu\Thong tu 134_2007 huong dan nghi dinh 24_2007 thi hanh luat thue thu nhap doanh nghiep   .DOC"/>
    <hyperlink ref="E11" r:id="rId5" display="      BỘ TÀI CHÍNH                    CỘNG HÒA XÃ HỘI CHỦ NGHĨA VIỆT  NAM"/>
    <hyperlink ref="E12" r:id="rId6"/>
    <hyperlink ref="E15" r:id="rId7"/>
    <hyperlink ref="E21" r:id="rId8"/>
    <hyperlink ref="E17" r:id="rId9"/>
    <hyperlink ref="E9" r:id="rId10" display="Hướng dẫn quản lý, sử dụng chi phí quản lý dự án đầu tư  của các dự án sử dụng vốn ngân sách nhà nước"/>
    <hyperlink ref="E14" r:id="rId11" display="VBPQ QLDA\Thong tu\3. Bo TC\2011\Huong dan QL SD chi phi quan ly du an"/>
    <hyperlink ref="E22" r:id="rId12"/>
    <hyperlink ref="E19" r:id="rId13" display="VBPQ QLDA\Thong tu\3. Bo TC\2012\TT 68-2012 Mua sam thuong xuyen"/>
  </hyperlinks>
  <pageMargins left="0.7" right="0.7" top="0.75" bottom="0.75" header="0.3" footer="0.3"/>
  <pageSetup orientation="portrait" horizontalDpi="300" verticalDpi="300" r:id="rId14"/>
</worksheet>
</file>

<file path=xl/worksheets/sheet6.xml><?xml version="1.0" encoding="utf-8"?>
<worksheet xmlns="http://schemas.openxmlformats.org/spreadsheetml/2006/main" xmlns:r="http://schemas.openxmlformats.org/officeDocument/2006/relationships">
  <dimension ref="A1:K119"/>
  <sheetViews>
    <sheetView showGridLines="0" zoomScale="85" zoomScaleNormal="85" workbookViewId="0">
      <pane ySplit="2" topLeftCell="A3" activePane="bottomLeft" state="frozen"/>
      <selection pane="bottomLeft" activeCell="E20" sqref="E20"/>
    </sheetView>
  </sheetViews>
  <sheetFormatPr defaultRowHeight="15"/>
  <cols>
    <col min="1" max="1" width="5.85546875" style="2" customWidth="1"/>
    <col min="2" max="2" width="21.42578125" style="1" customWidth="1"/>
    <col min="3" max="3" width="17.7109375" style="115" customWidth="1"/>
    <col min="4" max="4" width="16" style="1" customWidth="1"/>
    <col min="5" max="5" width="46.7109375" style="9" customWidth="1"/>
    <col min="6" max="6" width="17.7109375" style="130" customWidth="1"/>
    <col min="7" max="7" width="42.7109375" style="24" customWidth="1"/>
    <col min="8" max="8" width="14.42578125" style="7" customWidth="1"/>
    <col min="9" max="10" width="9.140625" style="1"/>
    <col min="11" max="11" width="10.28515625" style="1" bestFit="1" customWidth="1"/>
    <col min="12" max="16384" width="9.140625" style="1"/>
  </cols>
  <sheetData>
    <row r="1" spans="1:11" ht="29.25" customHeight="1">
      <c r="A1" s="148" t="s">
        <v>179</v>
      </c>
      <c r="B1" s="148"/>
      <c r="C1" s="148"/>
      <c r="D1" s="148"/>
      <c r="E1" s="148"/>
      <c r="F1" s="148"/>
      <c r="G1" s="148"/>
      <c r="H1" s="148"/>
    </row>
    <row r="2" spans="1:11" ht="30.75" customHeight="1">
      <c r="A2" s="3" t="s">
        <v>1</v>
      </c>
      <c r="B2" s="3" t="s">
        <v>2</v>
      </c>
      <c r="C2" s="110" t="s">
        <v>4</v>
      </c>
      <c r="D2" s="4" t="s">
        <v>77</v>
      </c>
      <c r="E2" s="25" t="s">
        <v>5</v>
      </c>
      <c r="F2" s="121" t="s">
        <v>6</v>
      </c>
      <c r="G2" s="3" t="s">
        <v>7</v>
      </c>
      <c r="H2" s="3" t="s">
        <v>86</v>
      </c>
    </row>
    <row r="3" spans="1:11">
      <c r="A3" s="53"/>
      <c r="B3" s="150" t="s">
        <v>325</v>
      </c>
      <c r="C3" s="150"/>
      <c r="D3" s="150"/>
      <c r="E3" s="54"/>
      <c r="F3" s="128"/>
      <c r="G3" s="55"/>
      <c r="H3" s="56"/>
    </row>
    <row r="4" spans="1:11">
      <c r="A4" s="132"/>
      <c r="B4" s="144">
        <v>2007</v>
      </c>
      <c r="C4" s="144"/>
      <c r="D4" s="144"/>
      <c r="E4" s="74"/>
      <c r="F4" s="124"/>
      <c r="G4" s="132"/>
      <c r="H4" s="132"/>
    </row>
    <row r="5" spans="1:11" ht="45">
      <c r="A5" s="48">
        <v>1</v>
      </c>
      <c r="B5" s="49" t="s">
        <v>194</v>
      </c>
      <c r="C5" s="112">
        <v>39293</v>
      </c>
      <c r="D5" s="49" t="s">
        <v>195</v>
      </c>
      <c r="E5" s="51" t="s">
        <v>196</v>
      </c>
      <c r="F5" s="50">
        <f>C5+15</f>
        <v>39308</v>
      </c>
      <c r="G5" s="52"/>
      <c r="H5" s="49" t="s">
        <v>115</v>
      </c>
    </row>
    <row r="6" spans="1:11">
      <c r="A6" s="132"/>
      <c r="B6" s="144">
        <v>2009</v>
      </c>
      <c r="C6" s="144"/>
      <c r="D6" s="144"/>
      <c r="E6" s="74"/>
      <c r="F6" s="124"/>
      <c r="G6" s="132"/>
      <c r="H6" s="132"/>
    </row>
    <row r="7" spans="1:11">
      <c r="A7" s="15">
        <v>1</v>
      </c>
      <c r="B7" s="16" t="s">
        <v>204</v>
      </c>
      <c r="C7" s="111">
        <v>39861</v>
      </c>
      <c r="D7" s="49" t="s">
        <v>195</v>
      </c>
      <c r="E7" s="17" t="s">
        <v>205</v>
      </c>
      <c r="F7" s="18">
        <f>C7+45</f>
        <v>39906</v>
      </c>
      <c r="G7" s="22"/>
      <c r="H7" s="16"/>
    </row>
    <row r="8" spans="1:11" ht="30">
      <c r="A8" s="15">
        <f>A7+1</f>
        <v>2</v>
      </c>
      <c r="B8" s="49" t="s">
        <v>206</v>
      </c>
      <c r="C8" s="111">
        <v>39919</v>
      </c>
      <c r="D8" s="49" t="s">
        <v>195</v>
      </c>
      <c r="E8" s="17" t="s">
        <v>207</v>
      </c>
      <c r="F8" s="18">
        <f>C8+45</f>
        <v>39964</v>
      </c>
      <c r="G8" s="22"/>
      <c r="H8" s="16"/>
      <c r="I8" s="1" t="s">
        <v>175</v>
      </c>
    </row>
    <row r="9" spans="1:11">
      <c r="A9" s="132"/>
      <c r="B9" s="144">
        <v>2010</v>
      </c>
      <c r="C9" s="144"/>
      <c r="D9" s="144"/>
      <c r="E9" s="74"/>
      <c r="F9" s="124"/>
      <c r="G9" s="132"/>
      <c r="H9" s="132"/>
    </row>
    <row r="10" spans="1:11" ht="36">
      <c r="A10" s="15">
        <v>1</v>
      </c>
      <c r="B10" s="49" t="s">
        <v>208</v>
      </c>
      <c r="C10" s="111">
        <v>40184</v>
      </c>
      <c r="D10" s="49" t="s">
        <v>195</v>
      </c>
      <c r="E10" s="17" t="s">
        <v>209</v>
      </c>
      <c r="F10" s="18">
        <v>40238</v>
      </c>
      <c r="G10" s="22" t="s">
        <v>210</v>
      </c>
      <c r="H10" s="16"/>
      <c r="I10" s="1" t="s">
        <v>175</v>
      </c>
      <c r="K10" s="1">
        <v>946079300</v>
      </c>
    </row>
    <row r="11" spans="1:11" ht="45">
      <c r="A11" s="15">
        <f t="shared" ref="A11:A20" si="0">A10+1</f>
        <v>2</v>
      </c>
      <c r="B11" s="49" t="s">
        <v>211</v>
      </c>
      <c r="C11" s="111">
        <v>40197</v>
      </c>
      <c r="D11" s="49" t="s">
        <v>195</v>
      </c>
      <c r="E11" s="17" t="s">
        <v>212</v>
      </c>
      <c r="F11" s="18">
        <v>40252</v>
      </c>
      <c r="G11" s="22" t="s">
        <v>213</v>
      </c>
      <c r="H11" s="16"/>
      <c r="I11" s="1" t="s">
        <v>175</v>
      </c>
    </row>
    <row r="12" spans="1:11" ht="45">
      <c r="A12" s="15">
        <f t="shared" si="0"/>
        <v>3</v>
      </c>
      <c r="B12" s="49" t="s">
        <v>214</v>
      </c>
      <c r="C12" s="111">
        <v>40205</v>
      </c>
      <c r="D12" s="49" t="s">
        <v>195</v>
      </c>
      <c r="E12" s="104" t="s">
        <v>215</v>
      </c>
      <c r="F12" s="18">
        <v>40252</v>
      </c>
      <c r="G12" s="22" t="s">
        <v>216</v>
      </c>
      <c r="H12" s="16"/>
      <c r="I12" s="1" t="s">
        <v>175</v>
      </c>
    </row>
    <row r="13" spans="1:11" ht="30">
      <c r="A13" s="15">
        <f t="shared" si="0"/>
        <v>4</v>
      </c>
      <c r="B13" s="49" t="s">
        <v>217</v>
      </c>
      <c r="C13" s="111">
        <v>40210</v>
      </c>
      <c r="D13" s="49" t="s">
        <v>195</v>
      </c>
      <c r="E13" s="104" t="s">
        <v>218</v>
      </c>
      <c r="F13" s="18">
        <v>40262</v>
      </c>
      <c r="G13" s="22"/>
      <c r="H13" s="16"/>
      <c r="I13" s="1" t="s">
        <v>175</v>
      </c>
    </row>
    <row r="14" spans="1:11" ht="36">
      <c r="A14" s="15">
        <f t="shared" si="0"/>
        <v>5</v>
      </c>
      <c r="B14" s="49" t="s">
        <v>219</v>
      </c>
      <c r="C14" s="111">
        <v>40219</v>
      </c>
      <c r="D14" s="49" t="s">
        <v>195</v>
      </c>
      <c r="E14" s="104" t="s">
        <v>220</v>
      </c>
      <c r="F14" s="18">
        <v>40269</v>
      </c>
      <c r="G14" s="22" t="s">
        <v>221</v>
      </c>
      <c r="H14" s="16"/>
      <c r="I14" s="1" t="s">
        <v>175</v>
      </c>
    </row>
    <row r="15" spans="1:11" ht="36">
      <c r="A15" s="15">
        <f t="shared" si="0"/>
        <v>6</v>
      </c>
      <c r="B15" s="49" t="s">
        <v>222</v>
      </c>
      <c r="C15" s="111">
        <v>40246</v>
      </c>
      <c r="D15" s="49" t="s">
        <v>195</v>
      </c>
      <c r="E15" s="104" t="s">
        <v>223</v>
      </c>
      <c r="F15" s="18">
        <v>40299</v>
      </c>
      <c r="G15" s="22" t="s">
        <v>224</v>
      </c>
      <c r="H15" s="16"/>
      <c r="I15" s="1" t="s">
        <v>175</v>
      </c>
    </row>
    <row r="16" spans="1:11" ht="48">
      <c r="A16" s="15">
        <f t="shared" si="0"/>
        <v>7</v>
      </c>
      <c r="B16" s="49" t="s">
        <v>225</v>
      </c>
      <c r="C16" s="111">
        <v>40289</v>
      </c>
      <c r="D16" s="49" t="s">
        <v>195</v>
      </c>
      <c r="E16" s="17" t="s">
        <v>381</v>
      </c>
      <c r="F16" s="18">
        <v>40344</v>
      </c>
      <c r="G16" s="22" t="s">
        <v>226</v>
      </c>
      <c r="H16" s="16"/>
      <c r="I16" s="1" t="s">
        <v>175</v>
      </c>
    </row>
    <row r="17" spans="1:9">
      <c r="A17" s="15">
        <f t="shared" si="0"/>
        <v>8</v>
      </c>
      <c r="B17" s="49" t="s">
        <v>227</v>
      </c>
      <c r="C17" s="111">
        <v>40325</v>
      </c>
      <c r="D17" s="49" t="s">
        <v>195</v>
      </c>
      <c r="E17" s="62" t="s">
        <v>228</v>
      </c>
      <c r="F17" s="18" t="s">
        <v>229</v>
      </c>
      <c r="G17" s="22" t="s">
        <v>387</v>
      </c>
      <c r="H17" s="16"/>
      <c r="I17" s="1" t="s">
        <v>175</v>
      </c>
    </row>
    <row r="18" spans="1:9">
      <c r="A18" s="15">
        <f t="shared" si="0"/>
        <v>9</v>
      </c>
      <c r="B18" s="49" t="s">
        <v>409</v>
      </c>
      <c r="C18" s="111"/>
      <c r="D18" s="49"/>
      <c r="E18" s="62"/>
      <c r="F18" s="18"/>
      <c r="G18" s="22"/>
      <c r="H18" s="16"/>
    </row>
    <row r="19" spans="1:9" ht="30">
      <c r="A19" s="15">
        <f>A17+1</f>
        <v>9</v>
      </c>
      <c r="B19" s="49" t="s">
        <v>230</v>
      </c>
      <c r="C19" s="111">
        <v>40358</v>
      </c>
      <c r="D19" s="49" t="s">
        <v>195</v>
      </c>
      <c r="E19" s="104" t="s">
        <v>382</v>
      </c>
      <c r="F19" s="18">
        <v>40422</v>
      </c>
      <c r="G19" s="22"/>
      <c r="H19" s="16"/>
      <c r="I19" s="1" t="s">
        <v>175</v>
      </c>
    </row>
    <row r="20" spans="1:9" ht="30">
      <c r="A20" s="15">
        <f t="shared" si="0"/>
        <v>10</v>
      </c>
      <c r="B20" s="49" t="s">
        <v>235</v>
      </c>
      <c r="C20" s="111">
        <v>40479</v>
      </c>
      <c r="D20" s="49" t="s">
        <v>195</v>
      </c>
      <c r="E20" s="104" t="s">
        <v>236</v>
      </c>
      <c r="F20" s="18">
        <v>40527</v>
      </c>
      <c r="G20" s="22"/>
      <c r="H20" s="16"/>
      <c r="I20" s="1" t="s">
        <v>175</v>
      </c>
    </row>
    <row r="21" spans="1:9">
      <c r="A21" s="132"/>
      <c r="B21" s="144">
        <v>2011</v>
      </c>
      <c r="C21" s="144"/>
      <c r="D21" s="144"/>
      <c r="E21" s="74"/>
      <c r="F21" s="124"/>
      <c r="G21" s="132"/>
      <c r="H21" s="132"/>
    </row>
    <row r="22" spans="1:9">
      <c r="A22" s="15">
        <v>1</v>
      </c>
      <c r="B22" s="49" t="s">
        <v>238</v>
      </c>
      <c r="C22" s="111">
        <v>40547</v>
      </c>
      <c r="D22" s="49" t="s">
        <v>195</v>
      </c>
      <c r="E22" s="17" t="s">
        <v>237</v>
      </c>
      <c r="F22" s="18"/>
      <c r="G22" s="22"/>
      <c r="H22" s="16"/>
    </row>
    <row r="23" spans="1:9" ht="30">
      <c r="A23" s="15">
        <f>A22+1</f>
        <v>2</v>
      </c>
      <c r="B23" s="49" t="s">
        <v>245</v>
      </c>
      <c r="C23" s="111">
        <v>40793</v>
      </c>
      <c r="D23" s="49" t="s">
        <v>195</v>
      </c>
      <c r="E23" s="17" t="s">
        <v>246</v>
      </c>
      <c r="F23" s="18">
        <v>40848</v>
      </c>
      <c r="G23" s="22"/>
      <c r="H23" s="16"/>
    </row>
    <row r="24" spans="1:9">
      <c r="A24" s="132"/>
      <c r="B24" s="144">
        <v>2014</v>
      </c>
      <c r="C24" s="144"/>
      <c r="D24" s="144"/>
      <c r="E24" s="74"/>
      <c r="F24" s="124"/>
      <c r="G24" s="132"/>
      <c r="H24" s="132"/>
    </row>
    <row r="25" spans="1:9" ht="75">
      <c r="A25" s="15">
        <v>1</v>
      </c>
      <c r="B25" s="49" t="s">
        <v>200</v>
      </c>
      <c r="C25" s="111">
        <v>41648</v>
      </c>
      <c r="D25" s="49" t="s">
        <v>195</v>
      </c>
      <c r="E25" s="17" t="s">
        <v>201</v>
      </c>
      <c r="F25" s="18">
        <v>41696</v>
      </c>
      <c r="G25" s="22" t="s">
        <v>202</v>
      </c>
      <c r="H25" s="16"/>
      <c r="I25" s="1" t="s">
        <v>175</v>
      </c>
    </row>
    <row r="26" spans="1:9">
      <c r="A26" s="139"/>
      <c r="B26" s="144">
        <v>2015</v>
      </c>
      <c r="C26" s="144"/>
      <c r="D26" s="144"/>
      <c r="E26" s="74"/>
      <c r="F26" s="124"/>
      <c r="G26" s="139"/>
      <c r="H26" s="139"/>
    </row>
    <row r="27" spans="1:9" ht="30">
      <c r="A27" s="15">
        <v>1</v>
      </c>
      <c r="B27" s="49" t="s">
        <v>430</v>
      </c>
      <c r="C27" s="111">
        <v>41684</v>
      </c>
      <c r="D27" s="49" t="s">
        <v>195</v>
      </c>
      <c r="E27" s="17" t="s">
        <v>431</v>
      </c>
      <c r="F27" s="18">
        <v>41744</v>
      </c>
      <c r="G27" s="22" t="s">
        <v>432</v>
      </c>
      <c r="H27" s="16"/>
    </row>
    <row r="28" spans="1:9">
      <c r="A28" s="15"/>
      <c r="B28" s="16"/>
      <c r="C28" s="111"/>
      <c r="D28" s="16"/>
      <c r="E28" s="19"/>
      <c r="F28" s="18"/>
      <c r="G28" s="22"/>
      <c r="H28" s="16"/>
    </row>
    <row r="29" spans="1:9">
      <c r="A29" s="15"/>
      <c r="B29" s="16"/>
      <c r="C29" s="111"/>
      <c r="D29" s="16"/>
      <c r="E29" s="19"/>
      <c r="F29" s="18"/>
      <c r="G29" s="22"/>
      <c r="H29" s="16"/>
    </row>
    <row r="30" spans="1:9">
      <c r="A30" s="15"/>
      <c r="B30" s="16"/>
      <c r="C30" s="111"/>
      <c r="D30" s="16"/>
      <c r="E30" s="19"/>
      <c r="F30" s="18"/>
      <c r="G30" s="22"/>
      <c r="H30" s="16"/>
    </row>
    <row r="31" spans="1:9">
      <c r="A31" s="15"/>
      <c r="B31" s="16"/>
      <c r="C31" s="111"/>
      <c r="D31" s="16"/>
      <c r="E31" s="19"/>
      <c r="F31" s="18"/>
      <c r="G31" s="22"/>
      <c r="H31" s="16"/>
    </row>
    <row r="32" spans="1:9">
      <c r="A32" s="15"/>
      <c r="B32" s="16"/>
      <c r="C32" s="111"/>
      <c r="D32" s="16"/>
      <c r="E32" s="19"/>
      <c r="F32" s="18"/>
      <c r="G32" s="22"/>
      <c r="H32" s="16"/>
    </row>
    <row r="33" spans="1:8">
      <c r="A33" s="15"/>
      <c r="B33" s="16"/>
      <c r="C33" s="111"/>
      <c r="D33" s="16"/>
      <c r="E33" s="19"/>
      <c r="F33" s="18"/>
      <c r="G33" s="22"/>
      <c r="H33" s="16"/>
    </row>
    <row r="34" spans="1:8">
      <c r="A34" s="15"/>
      <c r="B34" s="16"/>
      <c r="C34" s="111"/>
      <c r="D34" s="16"/>
      <c r="E34" s="19"/>
      <c r="F34" s="18"/>
      <c r="G34" s="22"/>
      <c r="H34" s="16"/>
    </row>
    <row r="35" spans="1:8">
      <c r="A35" s="15"/>
      <c r="B35" s="16"/>
      <c r="C35" s="111"/>
      <c r="D35" s="16"/>
      <c r="E35" s="19"/>
      <c r="F35" s="18"/>
      <c r="G35" s="22"/>
      <c r="H35" s="16"/>
    </row>
    <row r="36" spans="1:8">
      <c r="A36" s="15"/>
      <c r="B36" s="16"/>
      <c r="C36" s="111"/>
      <c r="D36" s="16"/>
      <c r="E36" s="19"/>
      <c r="F36" s="18"/>
      <c r="G36" s="22"/>
      <c r="H36" s="16"/>
    </row>
    <row r="37" spans="1:8">
      <c r="A37" s="15"/>
      <c r="B37" s="16"/>
      <c r="C37" s="111"/>
      <c r="D37" s="16"/>
      <c r="E37" s="19"/>
      <c r="F37" s="18"/>
      <c r="G37" s="22"/>
      <c r="H37" s="16"/>
    </row>
    <row r="38" spans="1:8">
      <c r="A38" s="15"/>
      <c r="B38" s="16"/>
      <c r="C38" s="111"/>
      <c r="D38" s="16"/>
      <c r="E38" s="19"/>
      <c r="F38" s="18"/>
      <c r="G38" s="22"/>
      <c r="H38" s="16"/>
    </row>
    <row r="39" spans="1:8">
      <c r="A39" s="15"/>
      <c r="B39" s="16"/>
      <c r="C39" s="111"/>
      <c r="D39" s="16"/>
      <c r="E39" s="19"/>
      <c r="F39" s="18"/>
      <c r="G39" s="22"/>
      <c r="H39" s="16"/>
    </row>
    <row r="40" spans="1:8">
      <c r="A40" s="15"/>
      <c r="B40" s="16"/>
      <c r="C40" s="111"/>
      <c r="D40" s="16"/>
      <c r="E40" s="19"/>
      <c r="F40" s="18"/>
      <c r="G40" s="22"/>
      <c r="H40" s="16"/>
    </row>
    <row r="41" spans="1:8">
      <c r="A41" s="15"/>
      <c r="B41" s="16"/>
      <c r="C41" s="111"/>
      <c r="D41" s="16"/>
      <c r="E41" s="19"/>
      <c r="F41" s="18"/>
      <c r="G41" s="22"/>
      <c r="H41" s="16"/>
    </row>
    <row r="42" spans="1:8">
      <c r="A42" s="15"/>
      <c r="B42" s="16"/>
      <c r="C42" s="111"/>
      <c r="D42" s="16"/>
      <c r="E42" s="19"/>
      <c r="F42" s="18"/>
      <c r="G42" s="22"/>
      <c r="H42" s="16"/>
    </row>
    <row r="43" spans="1:8">
      <c r="A43" s="15"/>
      <c r="B43" s="16"/>
      <c r="C43" s="111"/>
      <c r="D43" s="16"/>
      <c r="E43" s="19"/>
      <c r="F43" s="18"/>
      <c r="G43" s="22"/>
      <c r="H43" s="16"/>
    </row>
    <row r="44" spans="1:8">
      <c r="A44" s="15"/>
      <c r="B44" s="16"/>
      <c r="C44" s="111"/>
      <c r="D44" s="16"/>
      <c r="E44" s="19"/>
      <c r="F44" s="18"/>
      <c r="G44" s="22"/>
      <c r="H44" s="16"/>
    </row>
    <row r="45" spans="1:8">
      <c r="A45" s="15"/>
      <c r="B45" s="16"/>
      <c r="C45" s="111"/>
      <c r="D45" s="16"/>
      <c r="E45" s="19"/>
      <c r="F45" s="18"/>
      <c r="G45" s="22"/>
      <c r="H45" s="16"/>
    </row>
    <row r="46" spans="1:8">
      <c r="A46" s="15"/>
      <c r="B46" s="16"/>
      <c r="C46" s="111"/>
      <c r="D46" s="16"/>
      <c r="E46" s="19"/>
      <c r="F46" s="18"/>
      <c r="G46" s="22"/>
      <c r="H46" s="16"/>
    </row>
    <row r="47" spans="1:8">
      <c r="A47" s="15"/>
      <c r="B47" s="16"/>
      <c r="C47" s="111"/>
      <c r="D47" s="16"/>
      <c r="E47" s="19"/>
      <c r="F47" s="18"/>
      <c r="G47" s="22"/>
      <c r="H47" s="16"/>
    </row>
    <row r="48" spans="1:8">
      <c r="A48" s="15"/>
      <c r="B48" s="16"/>
      <c r="C48" s="111"/>
      <c r="D48" s="16"/>
      <c r="E48" s="19"/>
      <c r="F48" s="18"/>
      <c r="G48" s="22"/>
      <c r="H48" s="16"/>
    </row>
    <row r="49" spans="1:8">
      <c r="A49" s="15"/>
      <c r="B49" s="16"/>
      <c r="C49" s="111"/>
      <c r="D49" s="16"/>
      <c r="E49" s="19"/>
      <c r="F49" s="18"/>
      <c r="G49" s="22"/>
      <c r="H49" s="16"/>
    </row>
    <row r="50" spans="1:8">
      <c r="A50" s="15"/>
      <c r="B50" s="16"/>
      <c r="C50" s="111"/>
      <c r="D50" s="16"/>
      <c r="E50" s="19"/>
      <c r="F50" s="18"/>
      <c r="G50" s="22"/>
      <c r="H50" s="16"/>
    </row>
    <row r="51" spans="1:8">
      <c r="A51" s="15"/>
      <c r="B51" s="16"/>
      <c r="C51" s="111"/>
      <c r="D51" s="16"/>
      <c r="E51" s="19"/>
      <c r="F51" s="18"/>
      <c r="G51" s="22"/>
      <c r="H51" s="16"/>
    </row>
    <row r="52" spans="1:8">
      <c r="A52" s="15"/>
      <c r="B52" s="16"/>
      <c r="C52" s="111"/>
      <c r="D52" s="16"/>
      <c r="E52" s="19"/>
      <c r="F52" s="18"/>
      <c r="G52" s="22"/>
      <c r="H52" s="16"/>
    </row>
    <row r="53" spans="1:8">
      <c r="A53" s="15"/>
      <c r="B53" s="16"/>
      <c r="C53" s="111"/>
      <c r="D53" s="16"/>
      <c r="E53" s="19"/>
      <c r="F53" s="18"/>
      <c r="G53" s="22"/>
      <c r="H53" s="16"/>
    </row>
    <row r="54" spans="1:8">
      <c r="A54" s="15"/>
      <c r="B54" s="16"/>
      <c r="C54" s="111"/>
      <c r="D54" s="16"/>
      <c r="E54" s="19"/>
      <c r="F54" s="18"/>
      <c r="G54" s="22"/>
      <c r="H54" s="16"/>
    </row>
    <row r="55" spans="1:8">
      <c r="A55" s="15"/>
      <c r="B55" s="16"/>
      <c r="C55" s="111"/>
      <c r="D55" s="16"/>
      <c r="E55" s="19"/>
      <c r="F55" s="18"/>
      <c r="G55" s="22"/>
      <c r="H55" s="16"/>
    </row>
    <row r="56" spans="1:8">
      <c r="A56" s="15"/>
      <c r="B56" s="16"/>
      <c r="C56" s="111"/>
      <c r="D56" s="16"/>
      <c r="E56" s="19"/>
      <c r="F56" s="18"/>
      <c r="G56" s="22"/>
      <c r="H56" s="16"/>
    </row>
    <row r="57" spans="1:8">
      <c r="A57" s="15"/>
      <c r="B57" s="16"/>
      <c r="C57" s="111"/>
      <c r="D57" s="16"/>
      <c r="E57" s="19"/>
      <c r="F57" s="18"/>
      <c r="G57" s="22"/>
      <c r="H57" s="16"/>
    </row>
    <row r="58" spans="1:8">
      <c r="A58" s="15"/>
      <c r="B58" s="16"/>
      <c r="C58" s="111"/>
      <c r="D58" s="16"/>
      <c r="E58" s="19"/>
      <c r="F58" s="18"/>
      <c r="G58" s="22"/>
      <c r="H58" s="16"/>
    </row>
    <row r="59" spans="1:8">
      <c r="A59" s="15"/>
      <c r="B59" s="16"/>
      <c r="C59" s="111"/>
      <c r="D59" s="16"/>
      <c r="E59" s="19"/>
      <c r="F59" s="18"/>
      <c r="G59" s="22"/>
      <c r="H59" s="16"/>
    </row>
    <row r="60" spans="1:8">
      <c r="A60" s="15"/>
      <c r="B60" s="16"/>
      <c r="C60" s="111"/>
      <c r="D60" s="16"/>
      <c r="E60" s="19"/>
      <c r="F60" s="18"/>
      <c r="G60" s="22"/>
      <c r="H60" s="16"/>
    </row>
    <row r="61" spans="1:8">
      <c r="A61" s="15"/>
      <c r="B61" s="16"/>
      <c r="C61" s="111"/>
      <c r="D61" s="16"/>
      <c r="E61" s="19"/>
      <c r="F61" s="18"/>
      <c r="G61" s="22"/>
      <c r="H61" s="16"/>
    </row>
    <row r="62" spans="1:8">
      <c r="A62" s="15"/>
      <c r="B62" s="16"/>
      <c r="C62" s="111"/>
      <c r="D62" s="16"/>
      <c r="E62" s="19"/>
      <c r="F62" s="18"/>
      <c r="G62" s="22"/>
      <c r="H62" s="16"/>
    </row>
    <row r="63" spans="1:8">
      <c r="A63" s="15"/>
      <c r="B63" s="16"/>
      <c r="C63" s="111"/>
      <c r="D63" s="16"/>
      <c r="E63" s="19"/>
      <c r="F63" s="18"/>
      <c r="G63" s="22"/>
      <c r="H63" s="16"/>
    </row>
    <row r="64" spans="1:8">
      <c r="A64" s="15"/>
      <c r="B64" s="16"/>
      <c r="C64" s="111"/>
      <c r="D64" s="16"/>
      <c r="E64" s="19"/>
      <c r="F64" s="18"/>
      <c r="G64" s="22"/>
      <c r="H64" s="16"/>
    </row>
    <row r="65" spans="1:8">
      <c r="A65" s="15"/>
      <c r="B65" s="16"/>
      <c r="C65" s="111"/>
      <c r="D65" s="16"/>
      <c r="E65" s="19"/>
      <c r="F65" s="18"/>
      <c r="G65" s="22"/>
      <c r="H65" s="16"/>
    </row>
    <row r="66" spans="1:8">
      <c r="A66" s="15"/>
      <c r="B66" s="16"/>
      <c r="C66" s="111"/>
      <c r="D66" s="16"/>
      <c r="E66" s="19"/>
      <c r="F66" s="18"/>
      <c r="G66" s="22"/>
      <c r="H66" s="16"/>
    </row>
    <row r="67" spans="1:8">
      <c r="A67" s="15"/>
      <c r="B67" s="16"/>
      <c r="C67" s="111"/>
      <c r="D67" s="16"/>
      <c r="E67" s="19"/>
      <c r="F67" s="18"/>
      <c r="G67" s="22"/>
      <c r="H67" s="16"/>
    </row>
    <row r="68" spans="1:8">
      <c r="A68" s="15"/>
      <c r="B68" s="16"/>
      <c r="C68" s="111"/>
      <c r="D68" s="16"/>
      <c r="E68" s="19"/>
      <c r="F68" s="18"/>
      <c r="G68" s="22"/>
      <c r="H68" s="16"/>
    </row>
    <row r="69" spans="1:8">
      <c r="A69" s="15"/>
      <c r="B69" s="16"/>
      <c r="C69" s="111"/>
      <c r="D69" s="16"/>
      <c r="E69" s="19"/>
      <c r="F69" s="18"/>
      <c r="G69" s="22"/>
      <c r="H69" s="16"/>
    </row>
    <row r="70" spans="1:8">
      <c r="A70" s="15"/>
      <c r="B70" s="16"/>
      <c r="C70" s="111"/>
      <c r="D70" s="16"/>
      <c r="E70" s="19"/>
      <c r="F70" s="18"/>
      <c r="G70" s="22"/>
      <c r="H70" s="16"/>
    </row>
    <row r="71" spans="1:8">
      <c r="A71" s="15"/>
      <c r="B71" s="16"/>
      <c r="C71" s="111"/>
      <c r="D71" s="16"/>
      <c r="E71" s="19"/>
      <c r="F71" s="18"/>
      <c r="G71" s="22"/>
      <c r="H71" s="16"/>
    </row>
    <row r="72" spans="1:8">
      <c r="A72" s="15"/>
      <c r="B72" s="16"/>
      <c r="C72" s="111"/>
      <c r="D72" s="16"/>
      <c r="E72" s="19"/>
      <c r="F72" s="18"/>
      <c r="G72" s="22"/>
      <c r="H72" s="16"/>
    </row>
    <row r="73" spans="1:8">
      <c r="A73" s="15"/>
      <c r="B73" s="16"/>
      <c r="C73" s="111"/>
      <c r="D73" s="16"/>
      <c r="E73" s="19"/>
      <c r="F73" s="18"/>
      <c r="G73" s="22"/>
      <c r="H73" s="16"/>
    </row>
    <row r="74" spans="1:8">
      <c r="A74" s="15"/>
      <c r="B74" s="16"/>
      <c r="C74" s="111"/>
      <c r="D74" s="16"/>
      <c r="E74" s="19"/>
      <c r="F74" s="18"/>
      <c r="G74" s="22"/>
      <c r="H74" s="16"/>
    </row>
    <row r="75" spans="1:8">
      <c r="A75" s="15"/>
      <c r="B75" s="16"/>
      <c r="C75" s="111"/>
      <c r="D75" s="16"/>
      <c r="E75" s="19"/>
      <c r="F75" s="18"/>
      <c r="G75" s="22"/>
      <c r="H75" s="16"/>
    </row>
    <row r="76" spans="1:8">
      <c r="A76" s="15"/>
      <c r="B76" s="16"/>
      <c r="C76" s="111"/>
      <c r="D76" s="16"/>
      <c r="E76" s="19"/>
      <c r="F76" s="18"/>
      <c r="G76" s="22"/>
      <c r="H76" s="16"/>
    </row>
    <row r="77" spans="1:8">
      <c r="A77" s="15"/>
      <c r="B77" s="16"/>
      <c r="C77" s="111"/>
      <c r="D77" s="16"/>
      <c r="E77" s="19"/>
      <c r="F77" s="18"/>
      <c r="G77" s="22"/>
      <c r="H77" s="16"/>
    </row>
    <row r="78" spans="1:8">
      <c r="A78" s="15"/>
      <c r="B78" s="16"/>
      <c r="C78" s="111"/>
      <c r="D78" s="16"/>
      <c r="E78" s="19"/>
      <c r="F78" s="18"/>
      <c r="G78" s="22"/>
      <c r="H78" s="16"/>
    </row>
    <row r="79" spans="1:8">
      <c r="A79" s="15"/>
      <c r="B79" s="16"/>
      <c r="C79" s="111"/>
      <c r="D79" s="16"/>
      <c r="E79" s="19"/>
      <c r="F79" s="18"/>
      <c r="G79" s="22"/>
      <c r="H79" s="16"/>
    </row>
    <row r="80" spans="1:8">
      <c r="A80" s="15"/>
      <c r="B80" s="16"/>
      <c r="C80" s="111"/>
      <c r="D80" s="16"/>
      <c r="E80" s="19"/>
      <c r="F80" s="18"/>
      <c r="G80" s="22"/>
      <c r="H80" s="16"/>
    </row>
    <row r="81" spans="1:8">
      <c r="A81" s="15"/>
      <c r="B81" s="16"/>
      <c r="C81" s="111"/>
      <c r="D81" s="16"/>
      <c r="E81" s="19"/>
      <c r="F81" s="18"/>
      <c r="G81" s="22"/>
      <c r="H81" s="16"/>
    </row>
    <row r="82" spans="1:8">
      <c r="A82" s="15"/>
      <c r="B82" s="16"/>
      <c r="C82" s="111"/>
      <c r="D82" s="16"/>
      <c r="E82" s="19"/>
      <c r="F82" s="18"/>
      <c r="G82" s="22"/>
      <c r="H82" s="16"/>
    </row>
    <row r="83" spans="1:8">
      <c r="A83" s="15"/>
      <c r="B83" s="16"/>
      <c r="C83" s="111"/>
      <c r="D83" s="16"/>
      <c r="E83" s="19"/>
      <c r="F83" s="18"/>
      <c r="G83" s="22"/>
      <c r="H83" s="16"/>
    </row>
    <row r="84" spans="1:8">
      <c r="A84" s="15"/>
      <c r="B84" s="16"/>
      <c r="C84" s="111"/>
      <c r="D84" s="16"/>
      <c r="E84" s="19"/>
      <c r="F84" s="18"/>
      <c r="G84" s="22"/>
      <c r="H84" s="16"/>
    </row>
    <row r="85" spans="1:8">
      <c r="A85" s="15"/>
      <c r="B85" s="16"/>
      <c r="C85" s="111"/>
      <c r="D85" s="16"/>
      <c r="E85" s="19"/>
      <c r="F85" s="18"/>
      <c r="G85" s="22"/>
      <c r="H85" s="16"/>
    </row>
    <row r="86" spans="1:8">
      <c r="A86" s="15"/>
      <c r="B86" s="16"/>
      <c r="C86" s="111"/>
      <c r="D86" s="16"/>
      <c r="E86" s="19"/>
      <c r="F86" s="18"/>
      <c r="G86" s="22"/>
      <c r="H86" s="16"/>
    </row>
    <row r="87" spans="1:8">
      <c r="A87" s="15"/>
      <c r="B87" s="16"/>
      <c r="C87" s="111"/>
      <c r="D87" s="16"/>
      <c r="E87" s="19"/>
      <c r="F87" s="18"/>
      <c r="G87" s="22"/>
      <c r="H87" s="16"/>
    </row>
    <row r="88" spans="1:8">
      <c r="A88" s="15"/>
      <c r="B88" s="16"/>
      <c r="C88" s="111"/>
      <c r="D88" s="16"/>
      <c r="E88" s="19"/>
      <c r="F88" s="18"/>
      <c r="G88" s="22"/>
      <c r="H88" s="16"/>
    </row>
    <row r="89" spans="1:8">
      <c r="A89" s="15"/>
      <c r="B89" s="16"/>
      <c r="C89" s="111"/>
      <c r="D89" s="16"/>
      <c r="E89" s="19"/>
      <c r="F89" s="18"/>
      <c r="G89" s="22"/>
      <c r="H89" s="16"/>
    </row>
    <row r="90" spans="1:8">
      <c r="A90" s="15"/>
      <c r="B90" s="16"/>
      <c r="C90" s="111"/>
      <c r="D90" s="16"/>
      <c r="E90" s="19"/>
      <c r="F90" s="18"/>
      <c r="G90" s="22"/>
      <c r="H90" s="16"/>
    </row>
    <row r="91" spans="1:8">
      <c r="A91" s="15"/>
      <c r="B91" s="16"/>
      <c r="C91" s="111"/>
      <c r="D91" s="16"/>
      <c r="E91" s="19"/>
      <c r="F91" s="18"/>
      <c r="G91" s="22"/>
      <c r="H91" s="16"/>
    </row>
    <row r="92" spans="1:8">
      <c r="A92" s="15"/>
      <c r="B92" s="16"/>
      <c r="C92" s="111"/>
      <c r="D92" s="16"/>
      <c r="E92" s="19"/>
      <c r="F92" s="18"/>
      <c r="G92" s="22"/>
      <c r="H92" s="16"/>
    </row>
    <row r="93" spans="1:8">
      <c r="A93" s="15"/>
      <c r="B93" s="16"/>
      <c r="C93" s="111"/>
      <c r="D93" s="16"/>
      <c r="E93" s="19"/>
      <c r="F93" s="18"/>
      <c r="G93" s="22"/>
      <c r="H93" s="16"/>
    </row>
    <row r="94" spans="1:8">
      <c r="A94" s="15"/>
      <c r="B94" s="16"/>
      <c r="C94" s="111"/>
      <c r="D94" s="16"/>
      <c r="E94" s="19"/>
      <c r="F94" s="18"/>
      <c r="G94" s="22"/>
      <c r="H94" s="16"/>
    </row>
    <row r="95" spans="1:8">
      <c r="A95" s="15"/>
      <c r="B95" s="16"/>
      <c r="C95" s="111"/>
      <c r="D95" s="16"/>
      <c r="E95" s="19"/>
      <c r="F95" s="18"/>
      <c r="G95" s="22"/>
      <c r="H95" s="16"/>
    </row>
    <row r="96" spans="1:8">
      <c r="A96" s="15"/>
      <c r="B96" s="16"/>
      <c r="C96" s="111"/>
      <c r="D96" s="16"/>
      <c r="E96" s="19"/>
      <c r="F96" s="18"/>
      <c r="G96" s="22"/>
      <c r="H96" s="16"/>
    </row>
    <row r="97" spans="1:8">
      <c r="A97" s="15"/>
      <c r="B97" s="16"/>
      <c r="C97" s="111"/>
      <c r="D97" s="16"/>
      <c r="E97" s="19"/>
      <c r="F97" s="18"/>
      <c r="G97" s="22"/>
      <c r="H97" s="16"/>
    </row>
    <row r="98" spans="1:8">
      <c r="A98" s="15"/>
      <c r="B98" s="16"/>
      <c r="C98" s="111"/>
      <c r="D98" s="16"/>
      <c r="E98" s="19"/>
      <c r="F98" s="18"/>
      <c r="G98" s="22"/>
      <c r="H98" s="16"/>
    </row>
    <row r="99" spans="1:8">
      <c r="A99" s="15"/>
      <c r="B99" s="16"/>
      <c r="C99" s="111"/>
      <c r="D99" s="16"/>
      <c r="E99" s="19"/>
      <c r="F99" s="18"/>
      <c r="G99" s="22"/>
      <c r="H99" s="16"/>
    </row>
    <row r="100" spans="1:8">
      <c r="A100" s="15"/>
      <c r="B100" s="16"/>
      <c r="C100" s="111"/>
      <c r="D100" s="16"/>
      <c r="E100" s="19"/>
      <c r="F100" s="18"/>
      <c r="G100" s="22"/>
      <c r="H100" s="16"/>
    </row>
    <row r="101" spans="1:8">
      <c r="A101" s="15"/>
      <c r="B101" s="16"/>
      <c r="C101" s="111"/>
      <c r="D101" s="16"/>
      <c r="E101" s="19"/>
      <c r="F101" s="18"/>
      <c r="G101" s="22"/>
      <c r="H101" s="16"/>
    </row>
    <row r="102" spans="1:8">
      <c r="A102" s="15"/>
      <c r="B102" s="16"/>
      <c r="C102" s="111"/>
      <c r="D102" s="16"/>
      <c r="E102" s="19"/>
      <c r="F102" s="18"/>
      <c r="G102" s="22"/>
      <c r="H102" s="16"/>
    </row>
    <row r="103" spans="1:8">
      <c r="A103" s="15"/>
      <c r="B103" s="16"/>
      <c r="C103" s="111"/>
      <c r="D103" s="16"/>
      <c r="E103" s="19"/>
      <c r="F103" s="18"/>
      <c r="G103" s="22"/>
      <c r="H103" s="16"/>
    </row>
    <row r="104" spans="1:8">
      <c r="A104" s="15"/>
      <c r="B104" s="16"/>
      <c r="C104" s="111"/>
      <c r="D104" s="16"/>
      <c r="E104" s="19"/>
      <c r="F104" s="18"/>
      <c r="G104" s="22"/>
      <c r="H104" s="16"/>
    </row>
    <row r="105" spans="1:8">
      <c r="A105" s="15"/>
      <c r="B105" s="16"/>
      <c r="C105" s="111"/>
      <c r="D105" s="16"/>
      <c r="E105" s="19"/>
      <c r="F105" s="18"/>
      <c r="G105" s="22"/>
      <c r="H105" s="16"/>
    </row>
    <row r="106" spans="1:8">
      <c r="A106" s="15"/>
      <c r="B106" s="16"/>
      <c r="C106" s="111"/>
      <c r="D106" s="16"/>
      <c r="E106" s="19"/>
      <c r="F106" s="18"/>
      <c r="G106" s="22"/>
      <c r="H106" s="16"/>
    </row>
    <row r="107" spans="1:8">
      <c r="A107" s="15"/>
      <c r="B107" s="16"/>
      <c r="C107" s="111"/>
      <c r="D107" s="16"/>
      <c r="E107" s="19"/>
      <c r="F107" s="18"/>
      <c r="G107" s="22"/>
      <c r="H107" s="16"/>
    </row>
    <row r="108" spans="1:8">
      <c r="A108" s="15"/>
      <c r="B108" s="16"/>
      <c r="C108" s="111"/>
      <c r="D108" s="16"/>
      <c r="E108" s="19"/>
      <c r="F108" s="18"/>
      <c r="G108" s="22"/>
      <c r="H108" s="16"/>
    </row>
    <row r="109" spans="1:8">
      <c r="A109" s="15"/>
      <c r="B109" s="16"/>
      <c r="C109" s="111"/>
      <c r="D109" s="16"/>
      <c r="E109" s="19"/>
      <c r="F109" s="18"/>
      <c r="G109" s="22"/>
      <c r="H109" s="16"/>
    </row>
    <row r="110" spans="1:8">
      <c r="A110" s="15"/>
      <c r="B110" s="16"/>
      <c r="C110" s="111"/>
      <c r="D110" s="16"/>
      <c r="E110" s="19"/>
      <c r="F110" s="18"/>
      <c r="G110" s="22"/>
      <c r="H110" s="16"/>
    </row>
    <row r="111" spans="1:8">
      <c r="A111" s="15"/>
      <c r="B111" s="16"/>
      <c r="C111" s="111"/>
      <c r="D111" s="16"/>
      <c r="E111" s="19"/>
      <c r="F111" s="18"/>
      <c r="G111" s="22"/>
      <c r="H111" s="16"/>
    </row>
    <row r="112" spans="1:8">
      <c r="A112" s="15"/>
      <c r="B112" s="16"/>
      <c r="C112" s="111"/>
      <c r="D112" s="16"/>
      <c r="E112" s="19"/>
      <c r="F112" s="18"/>
      <c r="G112" s="22"/>
      <c r="H112" s="16"/>
    </row>
    <row r="113" spans="1:11">
      <c r="A113" s="30"/>
      <c r="B113" s="31"/>
      <c r="C113" s="113"/>
      <c r="D113" s="31"/>
      <c r="E113" s="32"/>
      <c r="F113" s="36"/>
      <c r="G113" s="33"/>
      <c r="H113" s="31"/>
    </row>
    <row r="114" spans="1:11" s="7" customFormat="1">
      <c r="A114" s="6"/>
      <c r="C114" s="114"/>
      <c r="E114" s="9"/>
      <c r="F114" s="129"/>
      <c r="G114" s="23"/>
      <c r="I114" s="1"/>
      <c r="J114" s="1"/>
      <c r="K114" s="1"/>
    </row>
    <row r="115" spans="1:11" s="7" customFormat="1">
      <c r="A115" s="6"/>
      <c r="C115" s="114"/>
      <c r="E115" s="9"/>
      <c r="F115" s="129"/>
      <c r="G115" s="23"/>
      <c r="I115" s="1"/>
      <c r="J115" s="1"/>
      <c r="K115" s="1"/>
    </row>
    <row r="116" spans="1:11" s="7" customFormat="1">
      <c r="A116" s="6"/>
      <c r="C116" s="114"/>
      <c r="E116" s="9"/>
      <c r="F116" s="129"/>
      <c r="G116" s="23"/>
      <c r="I116" s="1"/>
      <c r="J116" s="1"/>
      <c r="K116" s="1"/>
    </row>
    <row r="117" spans="1:11" s="7" customFormat="1">
      <c r="A117" s="6"/>
      <c r="C117" s="114"/>
      <c r="E117" s="9"/>
      <c r="F117" s="129"/>
      <c r="G117" s="23"/>
      <c r="I117" s="1"/>
      <c r="J117" s="1"/>
      <c r="K117" s="1"/>
    </row>
    <row r="118" spans="1:11" s="7" customFormat="1">
      <c r="A118" s="6"/>
      <c r="C118" s="114"/>
      <c r="E118" s="9"/>
      <c r="F118" s="129"/>
      <c r="G118" s="23"/>
      <c r="I118" s="1"/>
      <c r="J118" s="1"/>
      <c r="K118" s="1"/>
    </row>
    <row r="119" spans="1:11" s="7" customFormat="1">
      <c r="A119" s="6"/>
      <c r="C119" s="114"/>
      <c r="E119" s="9"/>
      <c r="F119" s="129"/>
      <c r="G119" s="23"/>
      <c r="I119" s="1"/>
      <c r="J119" s="1"/>
      <c r="K119" s="1"/>
    </row>
  </sheetData>
  <mergeCells count="8">
    <mergeCell ref="B26:D26"/>
    <mergeCell ref="A1:H1"/>
    <mergeCell ref="B21:D21"/>
    <mergeCell ref="B24:D24"/>
    <mergeCell ref="B3:D3"/>
    <mergeCell ref="B4:D4"/>
    <mergeCell ref="B6:D6"/>
    <mergeCell ref="B9:D9"/>
  </mergeCells>
  <hyperlinks>
    <hyperlink ref="E5" r:id="rId1"/>
    <hyperlink ref="E25" r:id="rId2"/>
    <hyperlink ref="E11" r:id="rId3"/>
    <hyperlink ref="E16" r:id="rId4" display="VBPQ QLDA\Thong tu\Thong tu 09_2010 danh gia HSDT xay lap va hang hoa"/>
    <hyperlink ref="E22" r:id="rId5"/>
    <hyperlink ref="E23" r:id="rId6"/>
    <hyperlink ref="E10" r:id="rId7"/>
    <hyperlink ref="E12" r:id="rId8"/>
    <hyperlink ref="E13" r:id="rId9"/>
    <hyperlink ref="E14" r:id="rId10"/>
    <hyperlink ref="E15" r:id="rId11"/>
    <hyperlink ref="E17" r:id="rId12"/>
    <hyperlink ref="E19" r:id="rId13" display="VBPQ QLDA\Thong tu\Thong tu 15_2010 chi tiet bao cao danh gia HSDT dich vu tu van"/>
    <hyperlink ref="E20" r:id="rId14"/>
    <hyperlink ref="E7" r:id="rId15"/>
    <hyperlink ref="E27" r:id="rId16"/>
  </hyperlinks>
  <pageMargins left="0.7" right="0.7" top="0.75" bottom="0.75" header="0.3" footer="0.3"/>
  <pageSetup orientation="portrait" horizontalDpi="300" verticalDpi="300" r:id="rId17"/>
</worksheet>
</file>

<file path=xl/worksheets/sheet7.xml><?xml version="1.0" encoding="utf-8"?>
<worksheet xmlns="http://schemas.openxmlformats.org/spreadsheetml/2006/main" xmlns:r="http://schemas.openxmlformats.org/officeDocument/2006/relationships">
  <dimension ref="A1:S154"/>
  <sheetViews>
    <sheetView showGridLines="0" zoomScale="85" zoomScaleNormal="85" workbookViewId="0">
      <pane ySplit="2" topLeftCell="A57" activePane="bottomLeft" state="frozen"/>
      <selection pane="bottomLeft" activeCell="A66" sqref="A66"/>
    </sheetView>
  </sheetViews>
  <sheetFormatPr defaultRowHeight="15"/>
  <cols>
    <col min="1" max="1" width="5.85546875" style="2" customWidth="1"/>
    <col min="2" max="2" width="21.42578125" style="1" customWidth="1"/>
    <col min="3" max="3" width="17.7109375" style="115" customWidth="1"/>
    <col min="4" max="4" width="16" style="1" customWidth="1"/>
    <col min="5" max="5" width="46.7109375" style="9" customWidth="1"/>
    <col min="6" max="6" width="17.7109375" style="130" customWidth="1"/>
    <col min="7" max="7" width="42.7109375" style="24" customWidth="1"/>
    <col min="8" max="8" width="14.42578125" style="7" customWidth="1"/>
    <col min="9" max="9" width="9.140625" style="1"/>
    <col min="10" max="10" width="9.28515625" style="1" bestFit="1" customWidth="1"/>
    <col min="11" max="11" width="9.42578125" style="1" bestFit="1" customWidth="1"/>
    <col min="12" max="12" width="13" style="1" bestFit="1" customWidth="1"/>
    <col min="13" max="14" width="9.28515625" style="1" bestFit="1" customWidth="1"/>
    <col min="15" max="15" width="28" style="1" bestFit="1" customWidth="1"/>
    <col min="16" max="17" width="9.28515625" style="1" bestFit="1" customWidth="1"/>
    <col min="18" max="18" width="9.140625" style="1"/>
    <col min="19" max="19" width="9.28515625" style="1" bestFit="1" customWidth="1"/>
    <col min="20" max="16384" width="9.140625" style="1"/>
  </cols>
  <sheetData>
    <row r="1" spans="1:8" ht="29.25" customHeight="1">
      <c r="A1" s="148" t="s">
        <v>179</v>
      </c>
      <c r="B1" s="148"/>
      <c r="C1" s="148"/>
      <c r="D1" s="148"/>
      <c r="E1" s="148"/>
      <c r="F1" s="148"/>
      <c r="G1" s="148"/>
      <c r="H1" s="148"/>
    </row>
    <row r="2" spans="1:8" ht="30.75" customHeight="1">
      <c r="A2" s="3" t="s">
        <v>1</v>
      </c>
      <c r="B2" s="3" t="s">
        <v>2</v>
      </c>
      <c r="C2" s="110" t="s">
        <v>4</v>
      </c>
      <c r="D2" s="4" t="s">
        <v>77</v>
      </c>
      <c r="E2" s="25" t="s">
        <v>5</v>
      </c>
      <c r="F2" s="121" t="s">
        <v>6</v>
      </c>
      <c r="G2" s="3" t="s">
        <v>7</v>
      </c>
      <c r="H2" s="3" t="s">
        <v>86</v>
      </c>
    </row>
    <row r="3" spans="1:8">
      <c r="A3" s="40" t="s">
        <v>283</v>
      </c>
      <c r="B3" s="145" t="s">
        <v>193</v>
      </c>
      <c r="C3" s="146"/>
      <c r="D3" s="147"/>
      <c r="E3" s="41"/>
      <c r="F3" s="122"/>
      <c r="G3" s="40"/>
      <c r="H3" s="40"/>
    </row>
    <row r="4" spans="1:8">
      <c r="A4" s="70"/>
      <c r="B4" s="142">
        <v>1992</v>
      </c>
      <c r="C4" s="149"/>
      <c r="D4" s="143"/>
      <c r="E4" s="71"/>
      <c r="F4" s="123"/>
      <c r="G4" s="70"/>
      <c r="H4" s="70"/>
    </row>
    <row r="5" spans="1:8" ht="45">
      <c r="A5" s="10">
        <v>1</v>
      </c>
      <c r="B5" s="37" t="s">
        <v>453</v>
      </c>
      <c r="C5" s="116">
        <v>33847</v>
      </c>
      <c r="D5" s="11" t="s">
        <v>93</v>
      </c>
      <c r="E5" s="26" t="s">
        <v>454</v>
      </c>
      <c r="F5" s="12">
        <f>C5</f>
        <v>33847</v>
      </c>
      <c r="G5" s="21"/>
      <c r="H5" s="11"/>
    </row>
    <row r="6" spans="1:8">
      <c r="A6" s="70"/>
      <c r="B6" s="142">
        <v>2000</v>
      </c>
      <c r="C6" s="149"/>
      <c r="D6" s="143"/>
      <c r="E6" s="71"/>
      <c r="F6" s="123"/>
      <c r="G6" s="70"/>
      <c r="H6" s="70"/>
    </row>
    <row r="7" spans="1:8" ht="30">
      <c r="A7" s="10">
        <v>1</v>
      </c>
      <c r="B7" s="37" t="s">
        <v>374</v>
      </c>
      <c r="C7" s="116">
        <v>36889</v>
      </c>
      <c r="D7" s="11" t="s">
        <v>93</v>
      </c>
      <c r="E7" s="26" t="s">
        <v>375</v>
      </c>
      <c r="F7" s="12">
        <v>36892</v>
      </c>
      <c r="G7" s="21"/>
      <c r="H7" s="11"/>
    </row>
    <row r="8" spans="1:8">
      <c r="A8" s="70"/>
      <c r="B8" s="142">
        <v>2003</v>
      </c>
      <c r="C8" s="149"/>
      <c r="D8" s="143"/>
      <c r="E8" s="71"/>
      <c r="F8" s="123"/>
      <c r="G8" s="70"/>
      <c r="H8" s="70"/>
    </row>
    <row r="9" spans="1:8" ht="60">
      <c r="A9" s="10">
        <v>1</v>
      </c>
      <c r="B9" s="37" t="s">
        <v>390</v>
      </c>
      <c r="C9" s="116">
        <v>36716</v>
      </c>
      <c r="D9" s="11" t="s">
        <v>93</v>
      </c>
      <c r="E9" s="26" t="s">
        <v>391</v>
      </c>
      <c r="F9" s="12">
        <v>37826</v>
      </c>
      <c r="G9" s="21"/>
      <c r="H9" s="11"/>
    </row>
    <row r="10" spans="1:8">
      <c r="A10" s="70"/>
      <c r="B10" s="142">
        <v>2005</v>
      </c>
      <c r="C10" s="149"/>
      <c r="D10" s="143"/>
      <c r="E10" s="71"/>
      <c r="F10" s="123"/>
      <c r="G10" s="70"/>
      <c r="H10" s="70"/>
    </row>
    <row r="11" spans="1:8" ht="30">
      <c r="A11" s="10">
        <v>1</v>
      </c>
      <c r="B11" s="37" t="s">
        <v>113</v>
      </c>
      <c r="C11" s="116">
        <v>38657</v>
      </c>
      <c r="D11" s="11" t="s">
        <v>93</v>
      </c>
      <c r="E11" s="26" t="s">
        <v>114</v>
      </c>
      <c r="F11" s="12">
        <f t="shared" ref="F11:F19" si="0">C11+15</f>
        <v>38672</v>
      </c>
      <c r="G11" s="21"/>
      <c r="H11" s="11" t="s">
        <v>115</v>
      </c>
    </row>
    <row r="12" spans="1:8">
      <c r="A12" s="132"/>
      <c r="B12" s="144">
        <v>2006</v>
      </c>
      <c r="C12" s="144"/>
      <c r="D12" s="144"/>
      <c r="E12" s="74"/>
      <c r="F12" s="124"/>
      <c r="G12" s="132"/>
      <c r="H12" s="132"/>
    </row>
    <row r="13" spans="1:8" ht="30">
      <c r="A13" s="48">
        <v>1</v>
      </c>
      <c r="B13" s="49" t="s">
        <v>116</v>
      </c>
      <c r="C13" s="112">
        <v>38854</v>
      </c>
      <c r="D13" s="49" t="s">
        <v>93</v>
      </c>
      <c r="E13" s="51" t="s">
        <v>117</v>
      </c>
      <c r="F13" s="50">
        <f t="shared" si="0"/>
        <v>38869</v>
      </c>
      <c r="G13" s="52"/>
      <c r="H13" s="49"/>
    </row>
    <row r="14" spans="1:8">
      <c r="A14" s="132"/>
      <c r="B14" s="144">
        <v>2007</v>
      </c>
      <c r="C14" s="144"/>
      <c r="D14" s="144"/>
      <c r="E14" s="74"/>
      <c r="F14" s="124"/>
      <c r="G14" s="132"/>
      <c r="H14" s="132"/>
    </row>
    <row r="15" spans="1:8">
      <c r="A15" s="15">
        <v>1</v>
      </c>
      <c r="B15" s="38" t="s">
        <v>118</v>
      </c>
      <c r="C15" s="111">
        <v>39288</v>
      </c>
      <c r="D15" s="16" t="s">
        <v>93</v>
      </c>
      <c r="E15" s="17" t="s">
        <v>119</v>
      </c>
      <c r="F15" s="18">
        <f t="shared" si="0"/>
        <v>39303</v>
      </c>
      <c r="G15" s="22"/>
      <c r="H15" s="16" t="s">
        <v>115</v>
      </c>
    </row>
    <row r="16" spans="1:8">
      <c r="A16" s="15">
        <f t="shared" ref="A16:A19" si="1">A15+1</f>
        <v>2</v>
      </c>
      <c r="B16" s="38" t="s">
        <v>120</v>
      </c>
      <c r="C16" s="111">
        <v>39288</v>
      </c>
      <c r="D16" s="16" t="s">
        <v>93</v>
      </c>
      <c r="E16" s="17" t="s">
        <v>121</v>
      </c>
      <c r="F16" s="18">
        <f t="shared" si="0"/>
        <v>39303</v>
      </c>
      <c r="G16" s="22"/>
      <c r="H16" s="16" t="s">
        <v>115</v>
      </c>
    </row>
    <row r="17" spans="1:12" ht="30">
      <c r="A17" s="15">
        <f t="shared" si="1"/>
        <v>3</v>
      </c>
      <c r="B17" s="38" t="s">
        <v>122</v>
      </c>
      <c r="C17" s="111">
        <v>39288</v>
      </c>
      <c r="D17" s="16" t="s">
        <v>93</v>
      </c>
      <c r="E17" s="17" t="s">
        <v>123</v>
      </c>
      <c r="F17" s="18">
        <f t="shared" si="0"/>
        <v>39303</v>
      </c>
      <c r="G17" s="22"/>
      <c r="H17" s="16" t="s">
        <v>115</v>
      </c>
    </row>
    <row r="18" spans="1:12" ht="60">
      <c r="A18" s="15">
        <f t="shared" si="1"/>
        <v>4</v>
      </c>
      <c r="B18" s="38" t="s">
        <v>126</v>
      </c>
      <c r="C18" s="111">
        <v>39388</v>
      </c>
      <c r="D18" s="16" t="s">
        <v>93</v>
      </c>
      <c r="E18" s="17" t="s">
        <v>125</v>
      </c>
      <c r="F18" s="18">
        <f t="shared" si="0"/>
        <v>39403</v>
      </c>
      <c r="G18" s="22"/>
      <c r="H18" s="16" t="s">
        <v>115</v>
      </c>
    </row>
    <row r="19" spans="1:12" ht="45">
      <c r="A19" s="15">
        <f t="shared" si="1"/>
        <v>5</v>
      </c>
      <c r="B19" s="38" t="s">
        <v>372</v>
      </c>
      <c r="C19" s="111">
        <v>39427</v>
      </c>
      <c r="D19" s="16" t="s">
        <v>93</v>
      </c>
      <c r="E19" s="17" t="s">
        <v>373</v>
      </c>
      <c r="F19" s="18">
        <f t="shared" si="0"/>
        <v>39442</v>
      </c>
      <c r="G19" s="22"/>
      <c r="H19" s="16"/>
      <c r="L19" s="1" t="s">
        <v>388</v>
      </c>
    </row>
    <row r="20" spans="1:12">
      <c r="A20" s="132"/>
      <c r="B20" s="144">
        <v>2008</v>
      </c>
      <c r="C20" s="144"/>
      <c r="D20" s="144"/>
      <c r="E20" s="74"/>
      <c r="F20" s="124"/>
      <c r="G20" s="132"/>
      <c r="H20" s="132"/>
    </row>
    <row r="21" spans="1:12" ht="24">
      <c r="A21" s="15">
        <v>1</v>
      </c>
      <c r="B21" s="16" t="s">
        <v>127</v>
      </c>
      <c r="C21" s="111">
        <v>39472</v>
      </c>
      <c r="D21" s="16" t="s">
        <v>93</v>
      </c>
      <c r="E21" s="17" t="s">
        <v>128</v>
      </c>
      <c r="F21" s="18">
        <v>41258</v>
      </c>
      <c r="G21" s="22" t="s">
        <v>129</v>
      </c>
      <c r="H21" s="16"/>
    </row>
    <row r="22" spans="1:12">
      <c r="A22" s="15">
        <f t="shared" ref="A22:A57" si="2">A21+1</f>
        <v>2</v>
      </c>
      <c r="B22" s="16" t="s">
        <v>130</v>
      </c>
      <c r="C22" s="111">
        <v>39527</v>
      </c>
      <c r="D22" s="16" t="s">
        <v>93</v>
      </c>
      <c r="E22" s="17" t="s">
        <v>131</v>
      </c>
      <c r="F22" s="18">
        <f t="shared" ref="F22:F27" si="3">C22+15</f>
        <v>39542</v>
      </c>
      <c r="G22" s="22"/>
      <c r="H22" s="16"/>
    </row>
    <row r="23" spans="1:12" ht="45">
      <c r="A23" s="15">
        <f t="shared" si="2"/>
        <v>3</v>
      </c>
      <c r="B23" s="39" t="s">
        <v>136</v>
      </c>
      <c r="C23" s="111">
        <v>39555</v>
      </c>
      <c r="D23" s="16" t="s">
        <v>93</v>
      </c>
      <c r="E23" s="17" t="s">
        <v>137</v>
      </c>
      <c r="F23" s="18">
        <f t="shared" si="3"/>
        <v>39570</v>
      </c>
      <c r="G23" s="22" t="s">
        <v>389</v>
      </c>
      <c r="H23" s="16"/>
      <c r="I23" s="1" t="s">
        <v>138</v>
      </c>
    </row>
    <row r="24" spans="1:12" ht="30">
      <c r="A24" s="15">
        <f t="shared" si="2"/>
        <v>4</v>
      </c>
      <c r="B24" s="39" t="s">
        <v>139</v>
      </c>
      <c r="C24" s="111">
        <v>39575</v>
      </c>
      <c r="D24" s="16" t="s">
        <v>93</v>
      </c>
      <c r="E24" s="17" t="s">
        <v>140</v>
      </c>
      <c r="F24" s="18">
        <f t="shared" si="3"/>
        <v>39590</v>
      </c>
      <c r="G24" s="22"/>
      <c r="H24" s="16"/>
      <c r="I24" s="1" t="s">
        <v>138</v>
      </c>
    </row>
    <row r="25" spans="1:12">
      <c r="A25" s="15">
        <f t="shared" si="2"/>
        <v>5</v>
      </c>
      <c r="B25" s="16" t="s">
        <v>141</v>
      </c>
      <c r="C25" s="111">
        <v>39601</v>
      </c>
      <c r="D25" s="16" t="s">
        <v>93</v>
      </c>
      <c r="E25" s="17" t="s">
        <v>142</v>
      </c>
      <c r="F25" s="18">
        <f t="shared" si="3"/>
        <v>39616</v>
      </c>
      <c r="G25" s="22"/>
      <c r="H25" s="16"/>
    </row>
    <row r="26" spans="1:12" ht="45">
      <c r="A26" s="15">
        <f t="shared" si="2"/>
        <v>6</v>
      </c>
      <c r="B26" s="16" t="s">
        <v>144</v>
      </c>
      <c r="C26" s="111">
        <v>39723</v>
      </c>
      <c r="D26" s="16" t="s">
        <v>93</v>
      </c>
      <c r="E26" s="17" t="s">
        <v>143</v>
      </c>
      <c r="F26" s="18">
        <f t="shared" si="3"/>
        <v>39738</v>
      </c>
      <c r="G26" s="22"/>
      <c r="H26" s="16"/>
    </row>
    <row r="27" spans="1:12" ht="90">
      <c r="A27" s="15">
        <f t="shared" si="2"/>
        <v>7</v>
      </c>
      <c r="B27" s="38" t="s">
        <v>145</v>
      </c>
      <c r="C27" s="111">
        <v>39727</v>
      </c>
      <c r="D27" s="16" t="s">
        <v>93</v>
      </c>
      <c r="E27" s="17" t="s">
        <v>146</v>
      </c>
      <c r="F27" s="18">
        <f t="shared" si="3"/>
        <v>39742</v>
      </c>
      <c r="G27" s="22"/>
      <c r="H27" s="16" t="s">
        <v>115</v>
      </c>
    </row>
    <row r="28" spans="1:12">
      <c r="A28" s="63"/>
      <c r="B28" s="87"/>
      <c r="C28" s="117"/>
      <c r="D28" s="64"/>
      <c r="E28" s="65"/>
      <c r="F28" s="125"/>
      <c r="G28" s="66"/>
      <c r="H28" s="64"/>
    </row>
    <row r="29" spans="1:12">
      <c r="A29" s="132"/>
      <c r="B29" s="144">
        <v>2009</v>
      </c>
      <c r="C29" s="144"/>
      <c r="D29" s="144"/>
      <c r="E29" s="74"/>
      <c r="F29" s="124"/>
      <c r="G29" s="132"/>
      <c r="H29" s="132"/>
    </row>
    <row r="30" spans="1:12" ht="45">
      <c r="A30" s="15">
        <v>1</v>
      </c>
      <c r="B30" s="16" t="s">
        <v>347</v>
      </c>
      <c r="C30" s="111">
        <v>39898</v>
      </c>
      <c r="D30" s="16" t="s">
        <v>93</v>
      </c>
      <c r="E30" s="17" t="s">
        <v>348</v>
      </c>
      <c r="F30" s="18">
        <v>39944</v>
      </c>
      <c r="G30" s="22"/>
      <c r="H30" s="16"/>
      <c r="I30" s="1" t="s">
        <v>175</v>
      </c>
    </row>
    <row r="31" spans="1:12" ht="24">
      <c r="A31" s="15">
        <f>A30+1</f>
        <v>2</v>
      </c>
      <c r="B31" s="16" t="s">
        <v>147</v>
      </c>
      <c r="C31" s="111">
        <v>39918</v>
      </c>
      <c r="D31" s="16" t="s">
        <v>93</v>
      </c>
      <c r="E31" s="17" t="s">
        <v>148</v>
      </c>
      <c r="F31" s="18">
        <f>C31+45</f>
        <v>39963</v>
      </c>
      <c r="G31" s="22" t="s">
        <v>149</v>
      </c>
      <c r="H31" s="16"/>
    </row>
    <row r="32" spans="1:12" ht="30">
      <c r="A32" s="15">
        <f t="shared" si="2"/>
        <v>3</v>
      </c>
      <c r="B32" s="16" t="s">
        <v>150</v>
      </c>
      <c r="C32" s="111">
        <v>39982</v>
      </c>
      <c r="D32" s="16" t="s">
        <v>93</v>
      </c>
      <c r="E32" s="17" t="s">
        <v>151</v>
      </c>
      <c r="F32" s="18">
        <v>40026</v>
      </c>
      <c r="G32" s="22"/>
      <c r="H32" s="16"/>
    </row>
    <row r="33" spans="1:11" ht="30">
      <c r="A33" s="15">
        <f t="shared" si="2"/>
        <v>4</v>
      </c>
      <c r="B33" s="38" t="s">
        <v>152</v>
      </c>
      <c r="C33" s="111">
        <v>40025</v>
      </c>
      <c r="D33" s="16" t="s">
        <v>93</v>
      </c>
      <c r="E33" s="17" t="s">
        <v>153</v>
      </c>
      <c r="F33" s="18">
        <v>40071</v>
      </c>
      <c r="G33" s="22"/>
      <c r="H33" s="16" t="s">
        <v>115</v>
      </c>
    </row>
    <row r="34" spans="1:11" ht="45">
      <c r="A34" s="15">
        <f t="shared" si="2"/>
        <v>5</v>
      </c>
      <c r="B34" s="16" t="s">
        <v>154</v>
      </c>
      <c r="C34" s="111">
        <v>40086</v>
      </c>
      <c r="D34" s="16" t="s">
        <v>93</v>
      </c>
      <c r="E34" s="17" t="s">
        <v>155</v>
      </c>
      <c r="F34" s="18">
        <v>40267</v>
      </c>
      <c r="G34" s="22"/>
      <c r="H34" s="16" t="s">
        <v>115</v>
      </c>
    </row>
    <row r="35" spans="1:11" ht="60">
      <c r="A35" s="15">
        <f t="shared" si="2"/>
        <v>6</v>
      </c>
      <c r="B35" s="16" t="s">
        <v>158</v>
      </c>
      <c r="C35" s="111">
        <v>40086</v>
      </c>
      <c r="D35" s="16" t="s">
        <v>93</v>
      </c>
      <c r="E35" s="17" t="s">
        <v>156</v>
      </c>
      <c r="F35" s="18">
        <f>C35+45</f>
        <v>40131</v>
      </c>
      <c r="G35" s="22"/>
      <c r="H35" s="16"/>
    </row>
    <row r="36" spans="1:11">
      <c r="A36" s="15">
        <f t="shared" si="2"/>
        <v>7</v>
      </c>
      <c r="B36" s="16" t="s">
        <v>157</v>
      </c>
      <c r="C36" s="111">
        <v>40091</v>
      </c>
      <c r="D36" s="16" t="s">
        <v>93</v>
      </c>
      <c r="E36" s="17" t="s">
        <v>159</v>
      </c>
      <c r="F36" s="18"/>
      <c r="G36" s="22"/>
      <c r="H36" s="16"/>
    </row>
    <row r="37" spans="1:11">
      <c r="A37" s="132"/>
      <c r="B37" s="144">
        <v>2010</v>
      </c>
      <c r="C37" s="144"/>
      <c r="D37" s="144"/>
      <c r="E37" s="74"/>
      <c r="F37" s="124"/>
      <c r="G37" s="132"/>
      <c r="H37" s="132"/>
    </row>
    <row r="38" spans="1:11" ht="45">
      <c r="A38" s="15">
        <v>1</v>
      </c>
      <c r="B38" s="16" t="s">
        <v>233</v>
      </c>
      <c r="C38" s="111">
        <v>40214</v>
      </c>
      <c r="D38" s="16" t="s">
        <v>93</v>
      </c>
      <c r="E38" s="17" t="s">
        <v>234</v>
      </c>
      <c r="F38" s="18">
        <v>40269</v>
      </c>
      <c r="G38" s="22"/>
      <c r="H38" s="16"/>
    </row>
    <row r="39" spans="1:11" ht="45">
      <c r="A39" s="15">
        <f t="shared" si="2"/>
        <v>2</v>
      </c>
      <c r="B39" s="16" t="s">
        <v>160</v>
      </c>
      <c r="C39" s="111">
        <v>40294</v>
      </c>
      <c r="D39" s="16" t="s">
        <v>93</v>
      </c>
      <c r="E39" s="17" t="s">
        <v>161</v>
      </c>
      <c r="F39" s="18"/>
      <c r="G39" s="22"/>
      <c r="H39" s="16"/>
    </row>
    <row r="40" spans="1:11" ht="30">
      <c r="A40" s="15">
        <f t="shared" si="2"/>
        <v>3</v>
      </c>
      <c r="B40" s="16" t="s">
        <v>162</v>
      </c>
      <c r="C40" s="111">
        <v>40324</v>
      </c>
      <c r="D40" s="16" t="s">
        <v>93</v>
      </c>
      <c r="E40" s="17" t="s">
        <v>163</v>
      </c>
      <c r="F40" s="18">
        <v>40374</v>
      </c>
      <c r="G40" s="22" t="s">
        <v>164</v>
      </c>
      <c r="H40" s="16"/>
    </row>
    <row r="41" spans="1:11" ht="30">
      <c r="A41" s="15">
        <f t="shared" si="2"/>
        <v>4</v>
      </c>
      <c r="B41" s="16" t="s">
        <v>165</v>
      </c>
      <c r="C41" s="111">
        <v>40324</v>
      </c>
      <c r="D41" s="16" t="s">
        <v>93</v>
      </c>
      <c r="E41" s="17" t="s">
        <v>166</v>
      </c>
      <c r="F41" s="18">
        <v>40374</v>
      </c>
      <c r="G41" s="22" t="s">
        <v>167</v>
      </c>
      <c r="H41" s="16"/>
      <c r="K41" s="1">
        <f>767/45</f>
        <v>17.044444444444444</v>
      </c>
    </row>
    <row r="42" spans="1:11" ht="30">
      <c r="A42" s="15">
        <f t="shared" si="2"/>
        <v>5</v>
      </c>
      <c r="B42" s="16" t="s">
        <v>133</v>
      </c>
      <c r="C42" s="111">
        <v>40388</v>
      </c>
      <c r="D42" s="16" t="s">
        <v>93</v>
      </c>
      <c r="E42" s="17" t="s">
        <v>134</v>
      </c>
      <c r="F42" s="18">
        <v>40436</v>
      </c>
      <c r="G42" s="22" t="s">
        <v>135</v>
      </c>
      <c r="H42" s="16"/>
      <c r="I42" s="1" t="s">
        <v>175</v>
      </c>
    </row>
    <row r="43" spans="1:11" ht="30">
      <c r="A43" s="15">
        <f t="shared" si="2"/>
        <v>6</v>
      </c>
      <c r="B43" s="16" t="s">
        <v>180</v>
      </c>
      <c r="C43" s="111">
        <v>40410</v>
      </c>
      <c r="D43" s="16" t="s">
        <v>93</v>
      </c>
      <c r="E43" s="17" t="s">
        <v>181</v>
      </c>
      <c r="F43" s="18">
        <f>C43+45</f>
        <v>40455</v>
      </c>
      <c r="G43" s="22"/>
      <c r="H43" s="16"/>
    </row>
    <row r="44" spans="1:11">
      <c r="A44" s="132"/>
      <c r="B44" s="144">
        <v>2011</v>
      </c>
      <c r="C44" s="144"/>
      <c r="D44" s="144"/>
      <c r="E44" s="74"/>
      <c r="F44" s="124"/>
      <c r="G44" s="132"/>
      <c r="H44" s="132"/>
    </row>
    <row r="45" spans="1:11">
      <c r="A45" s="15">
        <v>1</v>
      </c>
      <c r="B45" s="16" t="s">
        <v>323</v>
      </c>
      <c r="C45" s="111">
        <v>40596</v>
      </c>
      <c r="D45" s="16" t="s">
        <v>93</v>
      </c>
      <c r="E45" s="17" t="s">
        <v>324</v>
      </c>
      <c r="F45" s="18">
        <v>40648</v>
      </c>
      <c r="G45" s="22"/>
      <c r="H45" s="16"/>
    </row>
    <row r="46" spans="1:11" ht="60">
      <c r="A46" s="15">
        <v>2</v>
      </c>
      <c r="B46" s="16" t="s">
        <v>407</v>
      </c>
      <c r="C46" s="111">
        <v>40639</v>
      </c>
      <c r="D46" s="16" t="s">
        <v>93</v>
      </c>
      <c r="E46" s="17" t="s">
        <v>408</v>
      </c>
      <c r="F46" s="18">
        <v>40549</v>
      </c>
      <c r="G46" s="22"/>
      <c r="H46" s="16"/>
    </row>
    <row r="47" spans="1:11" ht="30">
      <c r="A47" s="15">
        <v>3</v>
      </c>
      <c r="B47" s="16" t="s">
        <v>243</v>
      </c>
      <c r="C47" s="111">
        <v>40722</v>
      </c>
      <c r="D47" s="16" t="s">
        <v>93</v>
      </c>
      <c r="E47" s="17" t="s">
        <v>244</v>
      </c>
      <c r="F47" s="18">
        <v>40770</v>
      </c>
      <c r="G47" s="22"/>
      <c r="H47" s="16"/>
    </row>
    <row r="48" spans="1:11" ht="30">
      <c r="A48" s="15">
        <v>4</v>
      </c>
      <c r="B48" s="16" t="s">
        <v>241</v>
      </c>
      <c r="C48" s="111">
        <v>40722</v>
      </c>
      <c r="D48" s="16" t="s">
        <v>93</v>
      </c>
      <c r="E48" s="17" t="s">
        <v>242</v>
      </c>
      <c r="F48" s="18">
        <v>40770</v>
      </c>
      <c r="G48" s="22"/>
      <c r="H48" s="16"/>
      <c r="I48" s="1" t="s">
        <v>175</v>
      </c>
    </row>
    <row r="49" spans="1:17">
      <c r="A49" s="63"/>
      <c r="B49" s="64"/>
      <c r="C49" s="117"/>
      <c r="D49" s="64"/>
      <c r="E49" s="65"/>
      <c r="F49" s="125"/>
      <c r="G49" s="66"/>
      <c r="H49" s="64"/>
    </row>
    <row r="50" spans="1:17">
      <c r="A50" s="132"/>
      <c r="B50" s="144">
        <v>2012</v>
      </c>
      <c r="C50" s="144"/>
      <c r="D50" s="144"/>
      <c r="E50" s="74"/>
      <c r="F50" s="124"/>
      <c r="G50" s="132"/>
      <c r="H50" s="132"/>
    </row>
    <row r="51" spans="1:17" ht="45">
      <c r="A51" s="15">
        <v>1</v>
      </c>
      <c r="B51" s="16" t="s">
        <v>124</v>
      </c>
      <c r="C51" s="111">
        <v>41208</v>
      </c>
      <c r="D51" s="16" t="s">
        <v>93</v>
      </c>
      <c r="E51" s="17" t="s">
        <v>203</v>
      </c>
      <c r="F51" s="18">
        <v>41258</v>
      </c>
      <c r="G51" s="22" t="s">
        <v>132</v>
      </c>
      <c r="H51" s="16"/>
      <c r="L51" s="61">
        <f>30*8*10000000</f>
        <v>2400000000</v>
      </c>
    </row>
    <row r="52" spans="1:17" ht="45">
      <c r="A52" s="15"/>
      <c r="B52" s="16" t="s">
        <v>404</v>
      </c>
      <c r="C52" s="111" t="s">
        <v>405</v>
      </c>
      <c r="D52" s="16" t="s">
        <v>93</v>
      </c>
      <c r="E52" s="17" t="s">
        <v>406</v>
      </c>
      <c r="F52" s="18">
        <v>41427</v>
      </c>
      <c r="G52" s="22"/>
      <c r="H52" s="16"/>
      <c r="I52" s="1" t="s">
        <v>175</v>
      </c>
      <c r="L52" s="1">
        <f>6%/12</f>
        <v>5.0000000000000001E-3</v>
      </c>
    </row>
    <row r="53" spans="1:17" ht="60">
      <c r="A53" s="15">
        <f>A51+1</f>
        <v>2</v>
      </c>
      <c r="B53" s="16" t="s">
        <v>280</v>
      </c>
      <c r="C53" s="111">
        <v>41271</v>
      </c>
      <c r="D53" s="16" t="s">
        <v>93</v>
      </c>
      <c r="E53" s="17" t="s">
        <v>282</v>
      </c>
      <c r="F53" s="18"/>
      <c r="G53" s="22" t="s">
        <v>281</v>
      </c>
      <c r="H53" s="16"/>
      <c r="L53" s="1">
        <f>L52*5</f>
        <v>2.5000000000000001E-2</v>
      </c>
    </row>
    <row r="54" spans="1:17">
      <c r="A54" s="132"/>
      <c r="B54" s="144">
        <v>2013</v>
      </c>
      <c r="C54" s="144"/>
      <c r="D54" s="144"/>
      <c r="E54" s="74"/>
      <c r="F54" s="124"/>
      <c r="G54" s="132"/>
      <c r="H54" s="132"/>
      <c r="L54" s="61">
        <f>L53*L51</f>
        <v>60000000</v>
      </c>
    </row>
    <row r="55" spans="1:17" ht="30">
      <c r="A55" s="15">
        <v>1</v>
      </c>
      <c r="B55" s="16" t="s">
        <v>174</v>
      </c>
      <c r="C55" s="111">
        <v>41480</v>
      </c>
      <c r="D55" s="16" t="s">
        <v>93</v>
      </c>
      <c r="E55" s="17" t="s">
        <v>173</v>
      </c>
      <c r="F55" s="18">
        <v>41526</v>
      </c>
      <c r="G55" s="22" t="s">
        <v>410</v>
      </c>
      <c r="H55" s="16"/>
      <c r="I55" s="1" t="s">
        <v>175</v>
      </c>
    </row>
    <row r="56" spans="1:17" ht="30">
      <c r="A56" s="42">
        <f t="shared" si="2"/>
        <v>2</v>
      </c>
      <c r="B56" s="47" t="s">
        <v>177</v>
      </c>
      <c r="C56" s="118">
        <v>41501</v>
      </c>
      <c r="D56" s="47" t="s">
        <v>93</v>
      </c>
      <c r="E56" s="45" t="s">
        <v>178</v>
      </c>
      <c r="F56" s="126">
        <v>41547</v>
      </c>
      <c r="G56" s="46"/>
      <c r="H56" s="47"/>
      <c r="I56" s="1" t="s">
        <v>175</v>
      </c>
    </row>
    <row r="57" spans="1:17" ht="45">
      <c r="A57" s="42">
        <f t="shared" si="2"/>
        <v>3</v>
      </c>
      <c r="B57" s="47" t="s">
        <v>319</v>
      </c>
      <c r="C57" s="118">
        <v>41577</v>
      </c>
      <c r="D57" s="47" t="s">
        <v>93</v>
      </c>
      <c r="E57" s="45" t="s">
        <v>320</v>
      </c>
      <c r="F57" s="126">
        <v>41623</v>
      </c>
      <c r="G57" s="46"/>
      <c r="H57" s="47"/>
      <c r="I57" s="1" t="s">
        <v>175</v>
      </c>
    </row>
    <row r="58" spans="1:17">
      <c r="A58" s="42"/>
      <c r="B58" s="47"/>
      <c r="C58" s="118"/>
      <c r="D58" s="47"/>
      <c r="E58" s="45"/>
      <c r="F58" s="126"/>
      <c r="G58" s="46"/>
      <c r="H58" s="47"/>
    </row>
    <row r="59" spans="1:17">
      <c r="A59" s="132"/>
      <c r="B59" s="144">
        <v>2014</v>
      </c>
      <c r="C59" s="144"/>
      <c r="D59" s="144"/>
      <c r="E59" s="74"/>
      <c r="F59" s="124"/>
      <c r="G59" s="132"/>
      <c r="H59" s="132"/>
    </row>
    <row r="60" spans="1:17" ht="60">
      <c r="A60" s="15">
        <v>1</v>
      </c>
      <c r="B60" s="16" t="s">
        <v>398</v>
      </c>
      <c r="C60" s="111">
        <v>41830</v>
      </c>
      <c r="D60" s="16" t="s">
        <v>93</v>
      </c>
      <c r="E60" s="17" t="s">
        <v>399</v>
      </c>
      <c r="F60" s="18">
        <v>41883</v>
      </c>
      <c r="G60" s="22"/>
      <c r="H60" s="16"/>
      <c r="I60" s="1" t="s">
        <v>175</v>
      </c>
    </row>
    <row r="61" spans="1:17" ht="45">
      <c r="A61" s="15">
        <v>2</v>
      </c>
      <c r="B61" s="16" t="s">
        <v>421</v>
      </c>
      <c r="C61" s="111" t="s">
        <v>422</v>
      </c>
      <c r="D61" s="16" t="str">
        <f>D60</f>
        <v>Bộ xây dựng</v>
      </c>
      <c r="E61" s="17" t="s">
        <v>423</v>
      </c>
      <c r="F61" s="18">
        <v>41922</v>
      </c>
      <c r="G61" s="22"/>
      <c r="H61" s="16"/>
    </row>
    <row r="62" spans="1:17">
      <c r="A62" s="140"/>
      <c r="B62" s="144">
        <v>2015</v>
      </c>
      <c r="C62" s="144"/>
      <c r="D62" s="144"/>
      <c r="E62" s="74"/>
      <c r="F62" s="124"/>
      <c r="G62" s="140"/>
      <c r="H62" s="140"/>
      <c r="K62" s="1">
        <v>1</v>
      </c>
      <c r="L62" s="1">
        <v>2</v>
      </c>
      <c r="M62" s="1">
        <v>3</v>
      </c>
      <c r="N62" s="1">
        <v>4</v>
      </c>
      <c r="O62" s="1">
        <v>5</v>
      </c>
      <c r="P62" s="1">
        <v>6</v>
      </c>
      <c r="Q62" s="1">
        <v>7</v>
      </c>
    </row>
    <row r="63" spans="1:17" ht="45">
      <c r="A63" s="10">
        <v>1</v>
      </c>
      <c r="B63" s="11" t="s">
        <v>439</v>
      </c>
      <c r="C63" s="116" t="s">
        <v>440</v>
      </c>
      <c r="D63" s="11" t="str">
        <f>D61</f>
        <v>Bộ xây dựng</v>
      </c>
      <c r="E63" s="13" t="s">
        <v>441</v>
      </c>
      <c r="F63" s="12" t="s">
        <v>442</v>
      </c>
      <c r="G63" s="21"/>
      <c r="H63" s="11"/>
      <c r="K63" s="1">
        <v>1.55</v>
      </c>
      <c r="L63" s="1">
        <v>1.83</v>
      </c>
      <c r="M63" s="1">
        <v>2.16</v>
      </c>
      <c r="N63" s="1">
        <v>2.5499999999999998</v>
      </c>
      <c r="O63" s="1">
        <v>3.01</v>
      </c>
      <c r="P63" s="1">
        <v>3.56</v>
      </c>
      <c r="Q63" s="1">
        <v>4.2</v>
      </c>
    </row>
    <row r="64" spans="1:17">
      <c r="A64" s="63"/>
      <c r="B64" s="64"/>
      <c r="C64" s="117"/>
      <c r="D64" s="64"/>
      <c r="E64" s="65"/>
      <c r="F64" s="125"/>
      <c r="G64" s="66"/>
      <c r="H64" s="64"/>
      <c r="I64" s="1" t="s">
        <v>445</v>
      </c>
      <c r="J64" s="61">
        <v>2350000</v>
      </c>
      <c r="K64" s="61">
        <f>$J$64*K63/26</f>
        <v>140096.15384615384</v>
      </c>
      <c r="L64" s="61">
        <f t="shared" ref="L64:Q64" si="4">$J$64*L63/26</f>
        <v>165403.84615384616</v>
      </c>
      <c r="M64" s="61">
        <f t="shared" si="4"/>
        <v>195230.76923076922</v>
      </c>
      <c r="N64" s="61">
        <f t="shared" si="4"/>
        <v>230480.76923076922</v>
      </c>
      <c r="O64" s="61">
        <f t="shared" si="4"/>
        <v>272057.69230769225</v>
      </c>
      <c r="P64" s="61">
        <f t="shared" si="4"/>
        <v>321769.23076923075</v>
      </c>
      <c r="Q64" s="61">
        <f t="shared" si="4"/>
        <v>379615.38461538462</v>
      </c>
    </row>
    <row r="65" spans="1:19">
      <c r="A65" s="63"/>
      <c r="B65" s="64"/>
      <c r="C65" s="117"/>
      <c r="D65" s="64"/>
      <c r="E65" s="65"/>
      <c r="F65" s="125"/>
      <c r="G65" s="66"/>
      <c r="H65" s="64"/>
      <c r="I65" s="1" t="s">
        <v>446</v>
      </c>
      <c r="J65" s="61">
        <v>2150000</v>
      </c>
      <c r="K65" s="61">
        <f>$J$65*K63/26</f>
        <v>128173.07692307692</v>
      </c>
      <c r="L65" s="61">
        <f t="shared" ref="L65:Q65" si="5">$J$65*L63/26</f>
        <v>151326.92307692306</v>
      </c>
      <c r="M65" s="61">
        <f t="shared" si="5"/>
        <v>178615.38461538462</v>
      </c>
      <c r="N65" s="61">
        <f t="shared" si="5"/>
        <v>210865.38461538462</v>
      </c>
      <c r="O65" s="61">
        <f t="shared" si="5"/>
        <v>248903.84615384616</v>
      </c>
      <c r="P65" s="61">
        <f t="shared" si="5"/>
        <v>294384.61538461538</v>
      </c>
      <c r="Q65" s="61">
        <f t="shared" si="5"/>
        <v>347307.69230769231</v>
      </c>
    </row>
    <row r="66" spans="1:19">
      <c r="A66" s="15"/>
      <c r="B66" s="16"/>
      <c r="C66" s="111"/>
      <c r="D66" s="16"/>
      <c r="E66" s="19"/>
      <c r="F66" s="18"/>
      <c r="G66" s="22"/>
      <c r="H66" s="16"/>
      <c r="I66" s="1" t="s">
        <v>447</v>
      </c>
      <c r="J66" s="61">
        <v>2000000</v>
      </c>
      <c r="K66" s="61">
        <f>$J$66*K63/26</f>
        <v>119230.76923076923</v>
      </c>
      <c r="L66" s="61">
        <f t="shared" ref="L66:Q66" si="6">$J$66*L63/26</f>
        <v>140769.23076923078</v>
      </c>
      <c r="M66" s="61">
        <f t="shared" si="6"/>
        <v>166153.84615384616</v>
      </c>
      <c r="N66" s="61">
        <f t="shared" si="6"/>
        <v>196153.84615384616</v>
      </c>
      <c r="O66" s="61">
        <f t="shared" si="6"/>
        <v>231538.46153846153</v>
      </c>
      <c r="P66" s="61">
        <f t="shared" si="6"/>
        <v>273846.15384615387</v>
      </c>
      <c r="Q66" s="61">
        <f t="shared" si="6"/>
        <v>323076.92307692306</v>
      </c>
    </row>
    <row r="67" spans="1:19">
      <c r="A67" s="15"/>
      <c r="B67" s="16"/>
      <c r="C67" s="111"/>
      <c r="D67" s="16"/>
      <c r="E67" s="19"/>
      <c r="F67" s="18"/>
      <c r="G67" s="22"/>
      <c r="H67" s="16"/>
      <c r="I67" s="1" t="s">
        <v>448</v>
      </c>
      <c r="J67" s="61">
        <v>1900000</v>
      </c>
      <c r="K67" s="61">
        <f>$J$67*K63/26</f>
        <v>113269.23076923077</v>
      </c>
      <c r="L67" s="61">
        <f t="shared" ref="L67:Q67" si="7">$J$67*L63/26</f>
        <v>133730.76923076922</v>
      </c>
      <c r="M67" s="61">
        <f t="shared" si="7"/>
        <v>157846.15384615387</v>
      </c>
      <c r="N67" s="61">
        <f t="shared" si="7"/>
        <v>186346.15384615384</v>
      </c>
      <c r="O67" s="61">
        <f t="shared" si="7"/>
        <v>219961.53846153847</v>
      </c>
      <c r="P67" s="61">
        <f t="shared" si="7"/>
        <v>260153.84615384616</v>
      </c>
      <c r="Q67" s="61">
        <f t="shared" si="7"/>
        <v>306923.07692307694</v>
      </c>
    </row>
    <row r="68" spans="1:19">
      <c r="A68" s="15"/>
      <c r="B68" s="16"/>
      <c r="C68" s="111"/>
      <c r="D68" s="16"/>
      <c r="E68" s="19"/>
      <c r="F68" s="18"/>
      <c r="G68" s="22"/>
      <c r="H68" s="16"/>
    </row>
    <row r="69" spans="1:19">
      <c r="A69" s="15"/>
      <c r="B69" s="16"/>
      <c r="C69" s="111"/>
      <c r="D69" s="16"/>
      <c r="E69" s="19"/>
      <c r="F69" s="18"/>
      <c r="G69" s="22"/>
      <c r="H69" s="16"/>
      <c r="L69" s="1">
        <f>L64*26</f>
        <v>4300500</v>
      </c>
      <c r="M69" s="1">
        <f>M64*26</f>
        <v>5076000</v>
      </c>
      <c r="N69" s="1">
        <f>N64*26</f>
        <v>5992500</v>
      </c>
    </row>
    <row r="70" spans="1:19">
      <c r="A70" s="15"/>
      <c r="B70" s="16"/>
      <c r="C70" s="111"/>
      <c r="D70" s="16"/>
      <c r="E70" s="19"/>
      <c r="F70" s="18"/>
      <c r="G70" s="22"/>
      <c r="H70" s="16"/>
    </row>
    <row r="71" spans="1:19">
      <c r="A71" s="15"/>
      <c r="B71" s="16"/>
      <c r="C71" s="111"/>
      <c r="D71" s="16"/>
      <c r="E71" s="19"/>
      <c r="F71" s="18"/>
      <c r="G71" s="22"/>
      <c r="H71" s="16"/>
      <c r="Q71" s="61"/>
    </row>
    <row r="72" spans="1:19">
      <c r="A72" s="15"/>
      <c r="B72" s="16"/>
      <c r="C72" s="111"/>
      <c r="D72" s="16"/>
      <c r="E72" s="19"/>
      <c r="F72" s="18"/>
      <c r="G72" s="22"/>
      <c r="H72" s="16"/>
      <c r="Q72" s="61"/>
    </row>
    <row r="73" spans="1:19">
      <c r="A73" s="15"/>
      <c r="B73" s="16"/>
      <c r="C73" s="111"/>
      <c r="D73" s="16"/>
      <c r="E73" s="19"/>
      <c r="F73" s="18"/>
      <c r="G73" s="22"/>
      <c r="H73" s="16"/>
      <c r="Q73" s="61"/>
    </row>
    <row r="74" spans="1:19">
      <c r="A74" s="15"/>
      <c r="B74" s="16"/>
      <c r="C74" s="111"/>
      <c r="D74" s="16"/>
      <c r="E74" s="19"/>
      <c r="F74" s="18"/>
      <c r="G74" s="22"/>
      <c r="H74" s="16"/>
      <c r="O74" s="1" t="s">
        <v>450</v>
      </c>
      <c r="P74" s="1" t="s">
        <v>449</v>
      </c>
      <c r="Q74" s="61">
        <v>199123</v>
      </c>
      <c r="R74" s="1">
        <f>Q74*0.8316</f>
        <v>165590.6868</v>
      </c>
      <c r="S74" s="61">
        <f>R74*26</f>
        <v>4305357.8568000002</v>
      </c>
    </row>
    <row r="75" spans="1:19">
      <c r="A75" s="15"/>
      <c r="B75" s="16"/>
      <c r="C75" s="111"/>
      <c r="D75" s="16"/>
      <c r="E75" s="19"/>
      <c r="F75" s="18"/>
      <c r="G75" s="22"/>
      <c r="H75" s="16"/>
      <c r="O75" s="1" t="s">
        <v>451</v>
      </c>
      <c r="P75" s="1" t="s">
        <v>449</v>
      </c>
      <c r="Q75" s="61">
        <v>233923</v>
      </c>
      <c r="R75" s="1">
        <f t="shared" ref="R75:R76" si="8">Q75*0.8316</f>
        <v>194530.36679999999</v>
      </c>
      <c r="S75" s="61">
        <f t="shared" ref="S75:S76" si="9">R75*26</f>
        <v>5057789.5367999999</v>
      </c>
    </row>
    <row r="76" spans="1:19">
      <c r="A76" s="15"/>
      <c r="B76" s="16"/>
      <c r="C76" s="111"/>
      <c r="D76" s="16"/>
      <c r="E76" s="19"/>
      <c r="F76" s="18"/>
      <c r="G76" s="22"/>
      <c r="H76" s="16"/>
      <c r="O76" s="1" t="s">
        <v>452</v>
      </c>
      <c r="P76" s="1" t="s">
        <v>449</v>
      </c>
      <c r="Q76" s="61">
        <v>274969</v>
      </c>
      <c r="R76" s="1">
        <f t="shared" si="8"/>
        <v>228664.22039999999</v>
      </c>
      <c r="S76" s="61">
        <f t="shared" si="9"/>
        <v>5945269.7303999998</v>
      </c>
    </row>
    <row r="77" spans="1:19">
      <c r="A77" s="15"/>
      <c r="B77" s="16"/>
      <c r="C77" s="111"/>
      <c r="D77" s="16"/>
      <c r="E77" s="19"/>
      <c r="F77" s="18"/>
      <c r="G77" s="22"/>
      <c r="H77" s="16"/>
      <c r="Q77" s="61"/>
    </row>
    <row r="78" spans="1:19">
      <c r="A78" s="15"/>
      <c r="B78" s="16"/>
      <c r="C78" s="111"/>
      <c r="D78" s="16"/>
      <c r="E78" s="19"/>
      <c r="F78" s="18"/>
      <c r="G78" s="22"/>
      <c r="H78" s="16"/>
      <c r="Q78" s="61"/>
    </row>
    <row r="79" spans="1:19">
      <c r="A79" s="15"/>
      <c r="B79" s="16"/>
      <c r="C79" s="111"/>
      <c r="D79" s="16"/>
      <c r="E79" s="19"/>
      <c r="F79" s="18"/>
      <c r="G79" s="22"/>
      <c r="H79" s="16"/>
    </row>
    <row r="80" spans="1:19">
      <c r="A80" s="15"/>
      <c r="B80" s="16"/>
      <c r="C80" s="111"/>
      <c r="D80" s="16"/>
      <c r="E80" s="19"/>
      <c r="F80" s="18"/>
      <c r="G80" s="22"/>
      <c r="H80" s="16"/>
    </row>
    <row r="81" spans="1:17">
      <c r="A81" s="15"/>
      <c r="B81" s="16"/>
      <c r="C81" s="111"/>
      <c r="D81" s="16"/>
      <c r="E81" s="19"/>
      <c r="F81" s="18"/>
      <c r="G81" s="22"/>
      <c r="H81" s="16"/>
      <c r="Q81" s="61"/>
    </row>
    <row r="82" spans="1:17">
      <c r="A82" s="15"/>
      <c r="B82" s="16"/>
      <c r="C82" s="111"/>
      <c r="D82" s="16"/>
      <c r="E82" s="19"/>
      <c r="F82" s="18"/>
      <c r="G82" s="22"/>
      <c r="H82" s="16"/>
      <c r="Q82" s="61"/>
    </row>
    <row r="83" spans="1:17">
      <c r="A83" s="15"/>
      <c r="B83" s="16"/>
      <c r="C83" s="111"/>
      <c r="D83" s="16"/>
      <c r="E83" s="19"/>
      <c r="F83" s="18"/>
      <c r="G83" s="22"/>
      <c r="H83" s="16"/>
    </row>
    <row r="84" spans="1:17">
      <c r="A84" s="15"/>
      <c r="B84" s="16"/>
      <c r="C84" s="111"/>
      <c r="D84" s="16"/>
      <c r="E84" s="19"/>
      <c r="F84" s="18"/>
      <c r="G84" s="22"/>
      <c r="H84" s="16"/>
      <c r="Q84" s="61"/>
    </row>
    <row r="85" spans="1:17">
      <c r="A85" s="15"/>
      <c r="B85" s="16"/>
      <c r="C85" s="111"/>
      <c r="D85" s="16"/>
      <c r="E85" s="19"/>
      <c r="F85" s="18"/>
      <c r="G85" s="22"/>
      <c r="H85" s="16"/>
      <c r="Q85" s="61"/>
    </row>
    <row r="86" spans="1:17">
      <c r="A86" s="15"/>
      <c r="B86" s="16"/>
      <c r="C86" s="111"/>
      <c r="D86" s="16"/>
      <c r="E86" s="19"/>
      <c r="F86" s="18"/>
      <c r="G86" s="22"/>
      <c r="H86" s="16"/>
      <c r="Q86" s="61"/>
    </row>
    <row r="87" spans="1:17">
      <c r="A87" s="15"/>
      <c r="B87" s="16"/>
      <c r="C87" s="111"/>
      <c r="D87" s="16"/>
      <c r="E87" s="19"/>
      <c r="F87" s="18"/>
      <c r="G87" s="22"/>
      <c r="H87" s="16"/>
      <c r="Q87" s="61"/>
    </row>
    <row r="88" spans="1:17">
      <c r="A88" s="15"/>
      <c r="B88" s="16"/>
      <c r="C88" s="111"/>
      <c r="D88" s="16"/>
      <c r="E88" s="19"/>
      <c r="F88" s="18"/>
      <c r="G88" s="22"/>
      <c r="H88" s="16"/>
    </row>
    <row r="89" spans="1:17">
      <c r="A89" s="15"/>
      <c r="B89" s="16"/>
      <c r="C89" s="111"/>
      <c r="D89" s="16"/>
      <c r="E89" s="19"/>
      <c r="F89" s="18"/>
      <c r="G89" s="22"/>
      <c r="H89" s="16"/>
    </row>
    <row r="90" spans="1:17">
      <c r="A90" s="15"/>
      <c r="B90" s="16"/>
      <c r="C90" s="111"/>
      <c r="D90" s="16"/>
      <c r="E90" s="19"/>
      <c r="F90" s="18"/>
      <c r="G90" s="22"/>
      <c r="H90" s="16"/>
    </row>
    <row r="91" spans="1:17">
      <c r="A91" s="15"/>
      <c r="B91" s="16"/>
      <c r="C91" s="111"/>
      <c r="D91" s="16"/>
      <c r="E91" s="19"/>
      <c r="F91" s="18"/>
      <c r="G91" s="22"/>
      <c r="H91" s="16"/>
    </row>
    <row r="92" spans="1:17">
      <c r="A92" s="15"/>
      <c r="B92" s="16"/>
      <c r="C92" s="111"/>
      <c r="D92" s="16"/>
      <c r="E92" s="19"/>
      <c r="F92" s="18"/>
      <c r="G92" s="22"/>
      <c r="H92" s="16"/>
    </row>
    <row r="93" spans="1:17">
      <c r="A93" s="15"/>
      <c r="B93" s="16"/>
      <c r="C93" s="111"/>
      <c r="D93" s="16"/>
      <c r="E93" s="19"/>
      <c r="F93" s="18"/>
      <c r="G93" s="22"/>
      <c r="H93" s="16"/>
    </row>
    <row r="94" spans="1:17">
      <c r="A94" s="15"/>
      <c r="B94" s="16"/>
      <c r="C94" s="111"/>
      <c r="D94" s="16"/>
      <c r="E94" s="19"/>
      <c r="F94" s="18"/>
      <c r="G94" s="22"/>
      <c r="H94" s="16"/>
    </row>
    <row r="95" spans="1:17">
      <c r="A95" s="15"/>
      <c r="B95" s="16"/>
      <c r="C95" s="111"/>
      <c r="D95" s="16"/>
      <c r="E95" s="19"/>
      <c r="F95" s="18"/>
      <c r="G95" s="22"/>
      <c r="H95" s="16"/>
    </row>
    <row r="96" spans="1:17">
      <c r="A96" s="15"/>
      <c r="B96" s="16"/>
      <c r="C96" s="111"/>
      <c r="D96" s="16"/>
      <c r="E96" s="19"/>
      <c r="F96" s="18"/>
      <c r="G96" s="22"/>
      <c r="H96" s="16"/>
    </row>
    <row r="97" spans="1:8">
      <c r="A97" s="15"/>
      <c r="B97" s="16"/>
      <c r="C97" s="111"/>
      <c r="D97" s="16"/>
      <c r="E97" s="19"/>
      <c r="F97" s="18"/>
      <c r="G97" s="22"/>
      <c r="H97" s="16"/>
    </row>
    <row r="98" spans="1:8">
      <c r="A98" s="15"/>
      <c r="B98" s="16"/>
      <c r="C98" s="111"/>
      <c r="D98" s="16"/>
      <c r="E98" s="19"/>
      <c r="F98" s="18"/>
      <c r="G98" s="22"/>
      <c r="H98" s="16"/>
    </row>
    <row r="99" spans="1:8">
      <c r="A99" s="15"/>
      <c r="B99" s="16"/>
      <c r="C99" s="111"/>
      <c r="D99" s="16"/>
      <c r="E99" s="19"/>
      <c r="F99" s="18"/>
      <c r="G99" s="22"/>
      <c r="H99" s="16"/>
    </row>
    <row r="100" spans="1:8">
      <c r="A100" s="15"/>
      <c r="B100" s="16"/>
      <c r="C100" s="111"/>
      <c r="D100" s="16"/>
      <c r="E100" s="19"/>
      <c r="F100" s="18"/>
      <c r="G100" s="22"/>
      <c r="H100" s="16"/>
    </row>
    <row r="101" spans="1:8">
      <c r="A101" s="15"/>
      <c r="B101" s="16"/>
      <c r="C101" s="111"/>
      <c r="D101" s="16"/>
      <c r="E101" s="19"/>
      <c r="F101" s="18"/>
      <c r="G101" s="22"/>
      <c r="H101" s="16"/>
    </row>
    <row r="102" spans="1:8">
      <c r="A102" s="15"/>
      <c r="B102" s="16"/>
      <c r="C102" s="111"/>
      <c r="D102" s="16"/>
      <c r="E102" s="19"/>
      <c r="F102" s="18"/>
      <c r="G102" s="22"/>
      <c r="H102" s="16"/>
    </row>
    <row r="103" spans="1:8">
      <c r="A103" s="15"/>
      <c r="B103" s="16"/>
      <c r="C103" s="111"/>
      <c r="D103" s="16"/>
      <c r="E103" s="19"/>
      <c r="F103" s="18"/>
      <c r="G103" s="22"/>
      <c r="H103" s="16"/>
    </row>
    <row r="104" spans="1:8">
      <c r="A104" s="15"/>
      <c r="B104" s="16"/>
      <c r="C104" s="111"/>
      <c r="D104" s="16"/>
      <c r="E104" s="19"/>
      <c r="F104" s="18"/>
      <c r="G104" s="22"/>
      <c r="H104" s="16"/>
    </row>
    <row r="105" spans="1:8">
      <c r="A105" s="15"/>
      <c r="B105" s="16"/>
      <c r="C105" s="111"/>
      <c r="D105" s="16"/>
      <c r="E105" s="19"/>
      <c r="F105" s="18"/>
      <c r="G105" s="22"/>
      <c r="H105" s="16"/>
    </row>
    <row r="106" spans="1:8">
      <c r="A106" s="15"/>
      <c r="B106" s="16"/>
      <c r="C106" s="111"/>
      <c r="D106" s="16"/>
      <c r="E106" s="19"/>
      <c r="F106" s="18"/>
      <c r="G106" s="22"/>
      <c r="H106" s="16"/>
    </row>
    <row r="107" spans="1:8">
      <c r="A107" s="15"/>
      <c r="B107" s="16"/>
      <c r="C107" s="111"/>
      <c r="D107" s="16"/>
      <c r="E107" s="19"/>
      <c r="F107" s="18"/>
      <c r="G107" s="22"/>
      <c r="H107" s="16"/>
    </row>
    <row r="108" spans="1:8">
      <c r="A108" s="15"/>
      <c r="B108" s="16"/>
      <c r="C108" s="111"/>
      <c r="D108" s="16"/>
      <c r="E108" s="19"/>
      <c r="F108" s="18"/>
      <c r="G108" s="22"/>
      <c r="H108" s="16"/>
    </row>
    <row r="109" spans="1:8">
      <c r="A109" s="15"/>
      <c r="B109" s="16"/>
      <c r="C109" s="111"/>
      <c r="D109" s="16"/>
      <c r="E109" s="19"/>
      <c r="F109" s="18"/>
      <c r="G109" s="22"/>
      <c r="H109" s="16"/>
    </row>
    <row r="110" spans="1:8">
      <c r="A110" s="15"/>
      <c r="B110" s="16"/>
      <c r="C110" s="111"/>
      <c r="D110" s="16"/>
      <c r="E110" s="19"/>
      <c r="F110" s="18"/>
      <c r="G110" s="22"/>
      <c r="H110" s="16"/>
    </row>
    <row r="111" spans="1:8">
      <c r="A111" s="15"/>
      <c r="B111" s="16"/>
      <c r="C111" s="111"/>
      <c r="D111" s="16"/>
      <c r="E111" s="19"/>
      <c r="F111" s="18"/>
      <c r="G111" s="22"/>
      <c r="H111" s="16"/>
    </row>
    <row r="112" spans="1:8">
      <c r="A112" s="15"/>
      <c r="B112" s="16"/>
      <c r="C112" s="111"/>
      <c r="D112" s="16"/>
      <c r="E112" s="19"/>
      <c r="F112" s="18"/>
      <c r="G112" s="22"/>
      <c r="H112" s="16"/>
    </row>
    <row r="113" spans="1:8">
      <c r="A113" s="15"/>
      <c r="B113" s="16"/>
      <c r="C113" s="111"/>
      <c r="D113" s="16"/>
      <c r="E113" s="19"/>
      <c r="F113" s="18"/>
      <c r="G113" s="22"/>
      <c r="H113" s="16"/>
    </row>
    <row r="114" spans="1:8">
      <c r="A114" s="15"/>
      <c r="B114" s="16"/>
      <c r="C114" s="111"/>
      <c r="D114" s="16"/>
      <c r="E114" s="19"/>
      <c r="F114" s="18"/>
      <c r="G114" s="22"/>
      <c r="H114" s="16"/>
    </row>
    <row r="115" spans="1:8">
      <c r="A115" s="15"/>
      <c r="B115" s="16"/>
      <c r="C115" s="111"/>
      <c r="D115" s="16"/>
      <c r="E115" s="19"/>
      <c r="F115" s="18"/>
      <c r="G115" s="22"/>
      <c r="H115" s="16"/>
    </row>
    <row r="116" spans="1:8">
      <c r="A116" s="15"/>
      <c r="B116" s="16"/>
      <c r="C116" s="111"/>
      <c r="D116" s="16"/>
      <c r="E116" s="19"/>
      <c r="F116" s="18"/>
      <c r="G116" s="22"/>
      <c r="H116" s="16"/>
    </row>
    <row r="117" spans="1:8">
      <c r="A117" s="15"/>
      <c r="B117" s="16"/>
      <c r="C117" s="111"/>
      <c r="D117" s="16"/>
      <c r="E117" s="19"/>
      <c r="F117" s="18"/>
      <c r="G117" s="22"/>
      <c r="H117" s="16"/>
    </row>
    <row r="118" spans="1:8">
      <c r="A118" s="15"/>
      <c r="B118" s="16"/>
      <c r="C118" s="111"/>
      <c r="D118" s="16"/>
      <c r="E118" s="19"/>
      <c r="F118" s="18"/>
      <c r="G118" s="22"/>
      <c r="H118" s="16"/>
    </row>
    <row r="119" spans="1:8">
      <c r="A119" s="15"/>
      <c r="B119" s="16"/>
      <c r="C119" s="111"/>
      <c r="D119" s="16"/>
      <c r="E119" s="19"/>
      <c r="F119" s="18"/>
      <c r="G119" s="22"/>
      <c r="H119" s="16"/>
    </row>
    <row r="120" spans="1:8">
      <c r="A120" s="15"/>
      <c r="B120" s="16"/>
      <c r="C120" s="111"/>
      <c r="D120" s="16"/>
      <c r="E120" s="19"/>
      <c r="F120" s="18"/>
      <c r="G120" s="22"/>
      <c r="H120" s="16"/>
    </row>
    <row r="121" spans="1:8">
      <c r="A121" s="15"/>
      <c r="B121" s="16"/>
      <c r="C121" s="111"/>
      <c r="D121" s="16"/>
      <c r="E121" s="19"/>
      <c r="F121" s="18"/>
      <c r="G121" s="22"/>
      <c r="H121" s="16"/>
    </row>
    <row r="122" spans="1:8">
      <c r="A122" s="15"/>
      <c r="B122" s="16"/>
      <c r="C122" s="111"/>
      <c r="D122" s="16"/>
      <c r="E122" s="19"/>
      <c r="F122" s="18"/>
      <c r="G122" s="22"/>
      <c r="H122" s="16"/>
    </row>
    <row r="123" spans="1:8">
      <c r="A123" s="15"/>
      <c r="B123" s="16"/>
      <c r="C123" s="111"/>
      <c r="D123" s="16"/>
      <c r="E123" s="19"/>
      <c r="F123" s="18"/>
      <c r="G123" s="22"/>
      <c r="H123" s="16"/>
    </row>
    <row r="124" spans="1:8">
      <c r="A124" s="15"/>
      <c r="B124" s="16"/>
      <c r="C124" s="111"/>
      <c r="D124" s="16"/>
      <c r="E124" s="19"/>
      <c r="F124" s="18"/>
      <c r="G124" s="22"/>
      <c r="H124" s="16"/>
    </row>
    <row r="125" spans="1:8">
      <c r="A125" s="15"/>
      <c r="B125" s="16"/>
      <c r="C125" s="111"/>
      <c r="D125" s="16"/>
      <c r="E125" s="19"/>
      <c r="F125" s="18"/>
      <c r="G125" s="22"/>
      <c r="H125" s="16"/>
    </row>
    <row r="126" spans="1:8">
      <c r="A126" s="15"/>
      <c r="B126" s="16"/>
      <c r="C126" s="111"/>
      <c r="D126" s="16"/>
      <c r="E126" s="19"/>
      <c r="F126" s="18"/>
      <c r="G126" s="22"/>
      <c r="H126" s="16"/>
    </row>
    <row r="127" spans="1:8">
      <c r="A127" s="15"/>
      <c r="B127" s="16"/>
      <c r="C127" s="111"/>
      <c r="D127" s="16"/>
      <c r="E127" s="19"/>
      <c r="F127" s="18"/>
      <c r="G127" s="22"/>
      <c r="H127" s="16"/>
    </row>
    <row r="128" spans="1:8">
      <c r="A128" s="15"/>
      <c r="B128" s="16"/>
      <c r="C128" s="111"/>
      <c r="D128" s="16"/>
      <c r="E128" s="19"/>
      <c r="F128" s="18"/>
      <c r="G128" s="22"/>
      <c r="H128" s="16"/>
    </row>
    <row r="129" spans="1:8">
      <c r="A129" s="15"/>
      <c r="B129" s="16"/>
      <c r="C129" s="111"/>
      <c r="D129" s="16"/>
      <c r="E129" s="19"/>
      <c r="F129" s="18"/>
      <c r="G129" s="22"/>
      <c r="H129" s="16"/>
    </row>
    <row r="130" spans="1:8">
      <c r="A130" s="15"/>
      <c r="B130" s="16"/>
      <c r="C130" s="111"/>
      <c r="D130" s="16"/>
      <c r="E130" s="19"/>
      <c r="F130" s="18"/>
      <c r="G130" s="22"/>
      <c r="H130" s="16"/>
    </row>
    <row r="131" spans="1:8">
      <c r="A131" s="15"/>
      <c r="B131" s="16"/>
      <c r="C131" s="111"/>
      <c r="D131" s="16"/>
      <c r="E131" s="19"/>
      <c r="F131" s="18"/>
      <c r="G131" s="22"/>
      <c r="H131" s="16"/>
    </row>
    <row r="132" spans="1:8">
      <c r="A132" s="15"/>
      <c r="B132" s="16"/>
      <c r="C132" s="111"/>
      <c r="D132" s="16"/>
      <c r="E132" s="19"/>
      <c r="F132" s="18"/>
      <c r="G132" s="22"/>
      <c r="H132" s="16"/>
    </row>
    <row r="133" spans="1:8">
      <c r="A133" s="15"/>
      <c r="B133" s="16"/>
      <c r="C133" s="111"/>
      <c r="D133" s="16"/>
      <c r="E133" s="19"/>
      <c r="F133" s="18"/>
      <c r="G133" s="22"/>
      <c r="H133" s="16"/>
    </row>
    <row r="134" spans="1:8">
      <c r="A134" s="15"/>
      <c r="B134" s="16"/>
      <c r="C134" s="111"/>
      <c r="D134" s="16"/>
      <c r="E134" s="19"/>
      <c r="F134" s="18"/>
      <c r="G134" s="22"/>
      <c r="H134" s="16"/>
    </row>
    <row r="135" spans="1:8">
      <c r="A135" s="15"/>
      <c r="B135" s="16"/>
      <c r="C135" s="111"/>
      <c r="D135" s="16"/>
      <c r="E135" s="19"/>
      <c r="F135" s="18"/>
      <c r="G135" s="22"/>
      <c r="H135" s="16"/>
    </row>
    <row r="136" spans="1:8">
      <c r="A136" s="15"/>
      <c r="B136" s="16"/>
      <c r="C136" s="111"/>
      <c r="D136" s="16"/>
      <c r="E136" s="19"/>
      <c r="F136" s="18"/>
      <c r="G136" s="22"/>
      <c r="H136" s="16"/>
    </row>
    <row r="137" spans="1:8">
      <c r="A137" s="15"/>
      <c r="B137" s="16"/>
      <c r="C137" s="111"/>
      <c r="D137" s="16"/>
      <c r="E137" s="19"/>
      <c r="F137" s="18"/>
      <c r="G137" s="22"/>
      <c r="H137" s="16"/>
    </row>
    <row r="138" spans="1:8">
      <c r="A138" s="15"/>
      <c r="B138" s="16"/>
      <c r="C138" s="111"/>
      <c r="D138" s="16"/>
      <c r="E138" s="19"/>
      <c r="F138" s="18"/>
      <c r="G138" s="22"/>
      <c r="H138" s="16"/>
    </row>
    <row r="139" spans="1:8">
      <c r="A139" s="15"/>
      <c r="B139" s="16"/>
      <c r="C139" s="111"/>
      <c r="D139" s="16"/>
      <c r="E139" s="19"/>
      <c r="F139" s="18"/>
      <c r="G139" s="22"/>
      <c r="H139" s="16"/>
    </row>
    <row r="140" spans="1:8">
      <c r="A140" s="15"/>
      <c r="B140" s="16"/>
      <c r="C140" s="111"/>
      <c r="D140" s="16"/>
      <c r="E140" s="19"/>
      <c r="F140" s="18"/>
      <c r="G140" s="22"/>
      <c r="H140" s="16"/>
    </row>
    <row r="141" spans="1:8">
      <c r="A141" s="15"/>
      <c r="B141" s="16"/>
      <c r="C141" s="111"/>
      <c r="D141" s="16"/>
      <c r="E141" s="19"/>
      <c r="F141" s="18"/>
      <c r="G141" s="22"/>
      <c r="H141" s="16"/>
    </row>
    <row r="142" spans="1:8">
      <c r="A142" s="15"/>
      <c r="B142" s="16"/>
      <c r="C142" s="111"/>
      <c r="D142" s="16"/>
      <c r="E142" s="19"/>
      <c r="F142" s="18"/>
      <c r="G142" s="22"/>
      <c r="H142" s="16"/>
    </row>
    <row r="143" spans="1:8">
      <c r="A143" s="15"/>
      <c r="B143" s="16"/>
      <c r="C143" s="111"/>
      <c r="D143" s="16"/>
      <c r="E143" s="19"/>
      <c r="F143" s="18"/>
      <c r="G143" s="22"/>
      <c r="H143" s="16"/>
    </row>
    <row r="144" spans="1:8">
      <c r="A144" s="15"/>
      <c r="B144" s="16"/>
      <c r="C144" s="111"/>
      <c r="D144" s="16"/>
      <c r="E144" s="19"/>
      <c r="F144" s="18"/>
      <c r="G144" s="22"/>
      <c r="H144" s="16"/>
    </row>
    <row r="145" spans="1:12">
      <c r="A145" s="15"/>
      <c r="B145" s="16"/>
      <c r="C145" s="111"/>
      <c r="D145" s="16"/>
      <c r="E145" s="19"/>
      <c r="F145" s="18"/>
      <c r="G145" s="22"/>
      <c r="H145" s="16"/>
    </row>
    <row r="146" spans="1:12">
      <c r="A146" s="15"/>
      <c r="B146" s="16"/>
      <c r="C146" s="111"/>
      <c r="D146" s="16"/>
      <c r="E146" s="19"/>
      <c r="F146" s="18"/>
      <c r="G146" s="22"/>
      <c r="H146" s="16"/>
    </row>
    <row r="147" spans="1:12">
      <c r="A147" s="15"/>
      <c r="B147" s="16"/>
      <c r="C147" s="111"/>
      <c r="D147" s="16"/>
      <c r="E147" s="19"/>
      <c r="F147" s="18"/>
      <c r="G147" s="22"/>
      <c r="H147" s="16"/>
    </row>
    <row r="148" spans="1:12">
      <c r="A148" s="30"/>
      <c r="B148" s="31"/>
      <c r="C148" s="113"/>
      <c r="D148" s="31"/>
      <c r="E148" s="32"/>
      <c r="F148" s="36"/>
      <c r="G148" s="33"/>
      <c r="H148" s="31"/>
    </row>
    <row r="149" spans="1:12" s="7" customFormat="1">
      <c r="A149" s="6"/>
      <c r="C149" s="114"/>
      <c r="E149" s="9"/>
      <c r="F149" s="129"/>
      <c r="G149" s="23"/>
      <c r="I149" s="1"/>
      <c r="J149" s="1"/>
      <c r="K149" s="1"/>
      <c r="L149" s="1"/>
    </row>
    <row r="150" spans="1:12" s="7" customFormat="1">
      <c r="A150" s="6"/>
      <c r="C150" s="114"/>
      <c r="E150" s="9"/>
      <c r="F150" s="129"/>
      <c r="G150" s="23"/>
      <c r="I150" s="1"/>
      <c r="J150" s="1"/>
      <c r="K150" s="1"/>
      <c r="L150" s="1"/>
    </row>
    <row r="151" spans="1:12" s="7" customFormat="1">
      <c r="A151" s="6"/>
      <c r="C151" s="114"/>
      <c r="E151" s="9"/>
      <c r="F151" s="129"/>
      <c r="G151" s="23"/>
      <c r="I151" s="1"/>
      <c r="J151" s="1"/>
      <c r="K151" s="1"/>
      <c r="L151" s="1"/>
    </row>
    <row r="152" spans="1:12" s="7" customFormat="1">
      <c r="A152" s="6"/>
      <c r="C152" s="114"/>
      <c r="E152" s="9"/>
      <c r="F152" s="129"/>
      <c r="G152" s="23"/>
      <c r="I152" s="1"/>
      <c r="J152" s="1"/>
      <c r="K152" s="1"/>
      <c r="L152" s="1"/>
    </row>
    <row r="153" spans="1:12" s="7" customFormat="1">
      <c r="A153" s="6"/>
      <c r="C153" s="114"/>
      <c r="E153" s="9"/>
      <c r="F153" s="129"/>
      <c r="G153" s="23"/>
      <c r="I153" s="1"/>
      <c r="J153" s="1"/>
      <c r="K153" s="1"/>
      <c r="L153" s="1"/>
    </row>
    <row r="154" spans="1:12" s="7" customFormat="1">
      <c r="A154" s="6"/>
      <c r="C154" s="114"/>
      <c r="E154" s="9"/>
      <c r="F154" s="129"/>
      <c r="G154" s="23"/>
      <c r="I154" s="1"/>
      <c r="J154" s="1"/>
      <c r="K154" s="1"/>
      <c r="L154" s="1"/>
    </row>
  </sheetData>
  <mergeCells count="16">
    <mergeCell ref="B62:D62"/>
    <mergeCell ref="B12:D12"/>
    <mergeCell ref="A1:H1"/>
    <mergeCell ref="B3:D3"/>
    <mergeCell ref="B6:D6"/>
    <mergeCell ref="B8:D8"/>
    <mergeCell ref="B10:D10"/>
    <mergeCell ref="B54:D54"/>
    <mergeCell ref="B59:D59"/>
    <mergeCell ref="B14:D14"/>
    <mergeCell ref="B20:D20"/>
    <mergeCell ref="B29:D29"/>
    <mergeCell ref="B37:D37"/>
    <mergeCell ref="B44:D44"/>
    <mergeCell ref="B50:D50"/>
    <mergeCell ref="B4:D4"/>
  </mergeCells>
  <hyperlinks>
    <hyperlink ref="E11" r:id="rId1"/>
    <hyperlink ref="E13" r:id="rId2"/>
    <hyperlink ref="E15" r:id="rId3"/>
    <hyperlink ref="E16" r:id="rId4"/>
    <hyperlink ref="E17" r:id="rId5"/>
    <hyperlink ref="E18" r:id="rId6" display="VBPQ QLDA\Thong tu\Thong tu 07-2007 Xac dinh chi phi thue tu van nuoc ngoai"/>
    <hyperlink ref="E51" r:id="rId7" display="VBPQ QLDA\Thong tu\Thong tu 07-2012-TT-BXD xac dinh chi phi tu van nuoc ngoai.doc"/>
    <hyperlink ref="E21" r:id="rId8"/>
    <hyperlink ref="E22" r:id="rId9"/>
    <hyperlink ref="E23" r:id="rId10" display="VBPQ QLDA\Thong tu\2. Bo xay dung\2008\TT09-2008 huong dan dieu chinh gia vat lieu"/>
    <hyperlink ref="E24" r:id="rId11"/>
    <hyperlink ref="E25" r:id="rId12"/>
    <hyperlink ref="E26" r:id="rId13" display="VBPQ QLDA\Thong tu\Thong tu 17 BXD-2008 HD lap QLCP CT thuy dien theo co che 797-400.doc"/>
    <hyperlink ref="E27" r:id="rId14" display="VBPQ QLDA\Thong tu\Thong tu 18-2008 HD bo sung CPXD vao TT 05.2007.doc"/>
    <hyperlink ref="E31" r:id="rId15"/>
    <hyperlink ref="E32" r:id="rId16"/>
    <hyperlink ref="E33" r:id="rId17"/>
    <hyperlink ref="E34" r:id="rId18" display="VBPQ QLDA\Thong tu\Thong tu 33.2009 Phan cap cong trinh.doc"/>
    <hyperlink ref="E42" r:id="rId19"/>
    <hyperlink ref="E35" r:id="rId20" display="VBPQ QLDA\Thong tu\Thong tu 34-2009_huong dan ND42 phan cap do thi.doc"/>
    <hyperlink ref="E36" r:id="rId21"/>
    <hyperlink ref="E39" r:id="rId22"/>
    <hyperlink ref="E40" r:id="rId23"/>
    <hyperlink ref="E41" r:id="rId24"/>
    <hyperlink ref="E55" r:id="rId25"/>
    <hyperlink ref="E56" r:id="rId26"/>
    <hyperlink ref="E43" r:id="rId27" display="VBPQ QLDA\Thong tu\Thong tu 14_2010 QD chat luong gach op lat.doc"/>
    <hyperlink ref="E38" r:id="rId28" display="VBPQ QLDA\Thong tu\Thong tu 02_2010_BXD quy chuan quoc gia cong trinh ha tang do thi"/>
    <hyperlink ref="E48" r:id="rId29"/>
    <hyperlink ref="E47" r:id="rId30"/>
    <hyperlink ref="E53" r:id="rId31" display="VBPQ QLDA\Thong tu\1. Bo xay dung\1. 2012\Phan cap cong trinh"/>
    <hyperlink ref="E57" r:id="rId32"/>
    <hyperlink ref="E45" r:id="rId33"/>
    <hyperlink ref="E30" r:id="rId34"/>
    <hyperlink ref="E19" r:id="rId35"/>
    <hyperlink ref="E7" r:id="rId36"/>
    <hyperlink ref="E9" r:id="rId37"/>
    <hyperlink ref="E60" r:id="rId38"/>
    <hyperlink ref="E52" r:id="rId39" display="VBPQ QLDA\Thong tu\2. Bo xay dung\2012\TT 10-2012-TT-BXD_Quy dinh chi tiet cap giay phep xay dung.doc"/>
    <hyperlink ref="E46" r:id="rId40"/>
    <hyperlink ref="E61" r:id="rId41"/>
    <hyperlink ref="E63" r:id="rId42"/>
    <hyperlink ref="E5" r:id="rId43"/>
  </hyperlinks>
  <pageMargins left="0.7" right="0.7" top="0.75" bottom="0.75" header="0.3" footer="0.3"/>
  <pageSetup orientation="portrait" horizontalDpi="300" verticalDpi="300" r:id="rId44"/>
</worksheet>
</file>

<file path=xl/worksheets/sheet8.xml><?xml version="1.0" encoding="utf-8"?>
<worksheet xmlns="http://schemas.openxmlformats.org/spreadsheetml/2006/main" xmlns:r="http://schemas.openxmlformats.org/officeDocument/2006/relationships">
  <dimension ref="A1:I123"/>
  <sheetViews>
    <sheetView showGridLines="0" tabSelected="1" workbookViewId="0">
      <pane ySplit="2" topLeftCell="A3" activePane="bottomLeft" state="frozen"/>
      <selection pane="bottomLeft" sqref="A1:H1"/>
    </sheetView>
  </sheetViews>
  <sheetFormatPr defaultRowHeight="15"/>
  <cols>
    <col min="1" max="1" width="5.85546875" style="2" customWidth="1"/>
    <col min="2" max="2" width="15.140625" style="1" customWidth="1"/>
    <col min="3" max="3" width="17.7109375" style="2" customWidth="1"/>
    <col min="4" max="4" width="16" style="1" customWidth="1"/>
    <col min="5" max="5" width="46.7109375" style="9" customWidth="1"/>
    <col min="6" max="6" width="17.7109375" style="2" customWidth="1"/>
    <col min="7" max="7" width="50.85546875" style="24" customWidth="1"/>
    <col min="8" max="16384" width="9.140625" style="1"/>
  </cols>
  <sheetData>
    <row r="1" spans="1:9" ht="29.25" customHeight="1">
      <c r="A1" s="148" t="s">
        <v>254</v>
      </c>
      <c r="B1" s="148"/>
      <c r="C1" s="148"/>
      <c r="D1" s="148"/>
      <c r="E1" s="148"/>
      <c r="F1" s="148"/>
      <c r="G1" s="148"/>
      <c r="H1" s="148"/>
    </row>
    <row r="2" spans="1:9" ht="30.75" customHeight="1">
      <c r="A2" s="3" t="s">
        <v>1</v>
      </c>
      <c r="B2" s="3" t="s">
        <v>2</v>
      </c>
      <c r="C2" s="3" t="s">
        <v>4</v>
      </c>
      <c r="D2" s="4" t="s">
        <v>77</v>
      </c>
      <c r="E2" s="25" t="s">
        <v>5</v>
      </c>
      <c r="F2" s="3" t="s">
        <v>6</v>
      </c>
      <c r="G2" s="20" t="s">
        <v>7</v>
      </c>
      <c r="H2" s="20" t="s">
        <v>86</v>
      </c>
    </row>
    <row r="3" spans="1:9">
      <c r="A3" s="40" t="s">
        <v>283</v>
      </c>
      <c r="B3" s="145" t="s">
        <v>193</v>
      </c>
      <c r="C3" s="146"/>
      <c r="D3" s="147"/>
      <c r="E3" s="41"/>
      <c r="F3" s="40"/>
      <c r="G3" s="40"/>
      <c r="H3" s="40"/>
    </row>
    <row r="4" spans="1:9">
      <c r="A4" s="92"/>
      <c r="B4" s="152">
        <v>2008</v>
      </c>
      <c r="C4" s="152"/>
      <c r="D4" s="152"/>
      <c r="E4" s="93"/>
      <c r="F4" s="92"/>
      <c r="G4" s="92"/>
      <c r="H4" s="92"/>
    </row>
    <row r="5" spans="1:9" ht="60">
      <c r="A5" s="10">
        <v>1</v>
      </c>
      <c r="B5" s="11" t="s">
        <v>333</v>
      </c>
      <c r="C5" s="12">
        <v>39661</v>
      </c>
      <c r="D5" s="11" t="s">
        <v>93</v>
      </c>
      <c r="E5" s="26" t="s">
        <v>334</v>
      </c>
      <c r="F5" s="12">
        <v>40210</v>
      </c>
      <c r="G5" s="21"/>
      <c r="H5" s="27"/>
    </row>
    <row r="6" spans="1:9" ht="24">
      <c r="A6" s="10">
        <f>A5+1</f>
        <v>2</v>
      </c>
      <c r="B6" s="11" t="s">
        <v>339</v>
      </c>
      <c r="C6" s="12">
        <v>39734</v>
      </c>
      <c r="D6" s="11" t="s">
        <v>93</v>
      </c>
      <c r="E6" s="26" t="s">
        <v>340</v>
      </c>
      <c r="F6" s="12">
        <f>C6</f>
        <v>39734</v>
      </c>
      <c r="G6" s="101" t="s">
        <v>341</v>
      </c>
      <c r="H6" s="27"/>
    </row>
    <row r="7" spans="1:9">
      <c r="A7" s="92"/>
      <c r="B7" s="152">
        <v>2009</v>
      </c>
      <c r="C7" s="152"/>
      <c r="D7" s="152"/>
      <c r="E7" s="93"/>
      <c r="F7" s="92"/>
      <c r="G7" s="92"/>
      <c r="H7" s="92"/>
    </row>
    <row r="8" spans="1:9" ht="30">
      <c r="A8" s="10">
        <v>1</v>
      </c>
      <c r="B8" s="11" t="s">
        <v>330</v>
      </c>
      <c r="C8" s="12" t="s">
        <v>331</v>
      </c>
      <c r="D8" s="11" t="s">
        <v>93</v>
      </c>
      <c r="E8" s="26" t="s">
        <v>332</v>
      </c>
      <c r="F8" s="12">
        <v>40210</v>
      </c>
      <c r="G8" s="21"/>
      <c r="H8" s="27"/>
    </row>
    <row r="9" spans="1:9">
      <c r="A9" s="10">
        <v>1</v>
      </c>
      <c r="B9" s="11" t="s">
        <v>335</v>
      </c>
      <c r="C9" s="12" t="s">
        <v>336</v>
      </c>
      <c r="D9" s="11" t="s">
        <v>93</v>
      </c>
      <c r="E9" s="26" t="s">
        <v>337</v>
      </c>
      <c r="F9" s="12" t="str">
        <f>C9</f>
        <v xml:space="preserve"> 09/01/2009</v>
      </c>
      <c r="G9" s="101" t="s">
        <v>338</v>
      </c>
      <c r="H9" s="27"/>
    </row>
    <row r="10" spans="1:9">
      <c r="A10" s="92"/>
      <c r="B10" s="152">
        <v>2012</v>
      </c>
      <c r="C10" s="152"/>
      <c r="D10" s="152"/>
      <c r="E10" s="93"/>
      <c r="F10" s="92"/>
      <c r="G10" s="92"/>
      <c r="H10" s="92"/>
    </row>
    <row r="11" spans="1:9" ht="30">
      <c r="A11" s="10">
        <v>1</v>
      </c>
      <c r="B11" s="11" t="s">
        <v>255</v>
      </c>
      <c r="C11" s="12">
        <v>41061</v>
      </c>
      <c r="D11" s="11" t="s">
        <v>93</v>
      </c>
      <c r="E11" s="26" t="s">
        <v>256</v>
      </c>
      <c r="F11" s="12">
        <f>C11</f>
        <v>41061</v>
      </c>
      <c r="G11" s="21"/>
      <c r="H11" s="27"/>
    </row>
    <row r="12" spans="1:9">
      <c r="A12" s="92"/>
      <c r="B12" s="152">
        <v>2013</v>
      </c>
      <c r="C12" s="152"/>
      <c r="D12" s="152"/>
      <c r="E12" s="93"/>
      <c r="F12" s="92"/>
      <c r="G12" s="92"/>
      <c r="H12" s="92"/>
    </row>
    <row r="13" spans="1:9" ht="30">
      <c r="A13" s="10">
        <v>1</v>
      </c>
      <c r="B13" s="11" t="s">
        <v>266</v>
      </c>
      <c r="C13" s="12">
        <v>41296</v>
      </c>
      <c r="D13" s="11" t="s">
        <v>93</v>
      </c>
      <c r="E13" s="26" t="s">
        <v>256</v>
      </c>
      <c r="F13" s="12">
        <f>C13</f>
        <v>41296</v>
      </c>
      <c r="G13" s="21"/>
      <c r="H13" s="27"/>
    </row>
    <row r="14" spans="1:9" ht="45">
      <c r="A14" s="30">
        <f>A13+1</f>
        <v>2</v>
      </c>
      <c r="B14" s="31" t="s">
        <v>312</v>
      </c>
      <c r="C14" s="36">
        <v>41366</v>
      </c>
      <c r="D14" s="31" t="s">
        <v>93</v>
      </c>
      <c r="E14" s="94" t="s">
        <v>313</v>
      </c>
      <c r="F14" s="36">
        <f>C14</f>
        <v>41366</v>
      </c>
      <c r="G14" s="33"/>
      <c r="H14" s="34"/>
      <c r="I14" s="1" t="s">
        <v>175</v>
      </c>
    </row>
    <row r="15" spans="1:9">
      <c r="A15" s="138"/>
      <c r="B15" s="152">
        <v>2014</v>
      </c>
      <c r="C15" s="152"/>
      <c r="D15" s="152"/>
      <c r="E15" s="93"/>
      <c r="F15" s="138"/>
      <c r="G15" s="138"/>
      <c r="H15" s="138"/>
    </row>
    <row r="16" spans="1:9">
      <c r="A16" s="10">
        <v>1</v>
      </c>
      <c r="B16" s="11" t="s">
        <v>428</v>
      </c>
      <c r="C16" s="12">
        <v>42003</v>
      </c>
      <c r="D16" s="11" t="s">
        <v>93</v>
      </c>
      <c r="E16" s="26" t="s">
        <v>429</v>
      </c>
      <c r="F16" s="12"/>
      <c r="G16" s="21"/>
      <c r="H16" s="27"/>
    </row>
    <row r="17" spans="1:8">
      <c r="A17" s="48"/>
      <c r="B17" s="49"/>
      <c r="C17" s="50"/>
      <c r="D17" s="49"/>
      <c r="E17" s="68"/>
      <c r="F17" s="50"/>
      <c r="G17" s="52"/>
      <c r="H17" s="69"/>
    </row>
    <row r="18" spans="1:8">
      <c r="A18" s="48"/>
      <c r="B18" s="49"/>
      <c r="C18" s="50"/>
      <c r="D18" s="49"/>
      <c r="E18" s="68"/>
      <c r="F18" s="50"/>
      <c r="G18" s="52"/>
      <c r="H18" s="69"/>
    </row>
    <row r="19" spans="1:8">
      <c r="A19" s="48"/>
      <c r="B19" s="49"/>
      <c r="C19" s="50"/>
      <c r="D19" s="49"/>
      <c r="E19" s="68"/>
      <c r="F19" s="50"/>
      <c r="G19" s="52"/>
      <c r="H19" s="69"/>
    </row>
    <row r="20" spans="1:8">
      <c r="A20" s="48"/>
      <c r="B20" s="49"/>
      <c r="C20" s="50"/>
      <c r="D20" s="49"/>
      <c r="E20" s="68"/>
      <c r="F20" s="50"/>
      <c r="G20" s="52"/>
      <c r="H20" s="69"/>
    </row>
    <row r="21" spans="1:8">
      <c r="A21" s="48"/>
      <c r="B21" s="49"/>
      <c r="C21" s="50"/>
      <c r="D21" s="49"/>
      <c r="E21" s="68"/>
      <c r="F21" s="50"/>
      <c r="G21" s="52"/>
      <c r="H21" s="69"/>
    </row>
    <row r="22" spans="1:8">
      <c r="A22" s="48"/>
      <c r="B22" s="49"/>
      <c r="C22" s="50"/>
      <c r="D22" s="49"/>
      <c r="E22" s="68"/>
      <c r="F22" s="50"/>
      <c r="G22" s="52"/>
      <c r="H22" s="69"/>
    </row>
    <row r="23" spans="1:8">
      <c r="A23" s="89"/>
      <c r="B23" s="151" t="s">
        <v>182</v>
      </c>
      <c r="C23" s="151"/>
      <c r="D23" s="151"/>
      <c r="E23" s="90"/>
      <c r="F23" s="89"/>
      <c r="G23" s="89"/>
      <c r="H23" s="89"/>
    </row>
    <row r="24" spans="1:8">
      <c r="A24" s="48">
        <v>1</v>
      </c>
      <c r="B24" s="49" t="s">
        <v>263</v>
      </c>
      <c r="C24" s="50">
        <v>38831</v>
      </c>
      <c r="D24" s="49" t="s">
        <v>176</v>
      </c>
      <c r="E24" s="51" t="s">
        <v>264</v>
      </c>
      <c r="F24" s="48"/>
      <c r="G24" s="91" t="s">
        <v>265</v>
      </c>
      <c r="H24" s="69"/>
    </row>
    <row r="25" spans="1:8">
      <c r="A25" s="30"/>
      <c r="B25" s="31"/>
      <c r="C25" s="36"/>
      <c r="D25" s="31"/>
      <c r="E25" s="35"/>
      <c r="F25" s="36"/>
      <c r="G25" s="33"/>
      <c r="H25" s="34"/>
    </row>
    <row r="26" spans="1:8">
      <c r="A26" s="6"/>
      <c r="B26" s="7"/>
      <c r="C26" s="6"/>
      <c r="D26" s="7"/>
      <c r="F26" s="6"/>
      <c r="G26" s="23"/>
    </row>
    <row r="27" spans="1:8">
      <c r="A27" s="6"/>
      <c r="B27" s="7"/>
      <c r="C27" s="6"/>
      <c r="D27" s="7"/>
      <c r="F27" s="6"/>
      <c r="G27" s="23"/>
    </row>
    <row r="28" spans="1:8">
      <c r="A28" s="6"/>
      <c r="B28" s="7"/>
      <c r="C28" s="6"/>
      <c r="D28" s="7"/>
      <c r="F28" s="6"/>
      <c r="G28" s="23"/>
    </row>
    <row r="29" spans="1:8">
      <c r="A29" s="6"/>
      <c r="B29" s="7"/>
      <c r="C29" s="6"/>
      <c r="D29" s="7"/>
      <c r="F29" s="6"/>
      <c r="G29" s="23"/>
    </row>
    <row r="30" spans="1:8">
      <c r="A30" s="6"/>
      <c r="B30" s="7"/>
      <c r="C30" s="6"/>
      <c r="D30" s="7"/>
      <c r="F30" s="6"/>
      <c r="G30" s="23"/>
    </row>
    <row r="31" spans="1:8">
      <c r="A31" s="6"/>
      <c r="B31" s="7"/>
      <c r="C31" s="6"/>
      <c r="D31" s="7"/>
      <c r="F31" s="6"/>
      <c r="G31" s="23"/>
    </row>
    <row r="32" spans="1:8">
      <c r="A32" s="6"/>
      <c r="B32" s="7"/>
      <c r="C32" s="6"/>
      <c r="D32" s="7"/>
      <c r="F32" s="6"/>
      <c r="G32" s="23"/>
    </row>
    <row r="33" spans="1:7">
      <c r="A33" s="6"/>
      <c r="B33" s="7"/>
      <c r="C33" s="6"/>
      <c r="D33" s="7"/>
      <c r="F33" s="6"/>
      <c r="G33" s="23"/>
    </row>
    <row r="34" spans="1:7">
      <c r="A34" s="6"/>
      <c r="B34" s="7"/>
      <c r="C34" s="6"/>
      <c r="D34" s="7"/>
      <c r="F34" s="6"/>
      <c r="G34" s="23"/>
    </row>
    <row r="35" spans="1:7">
      <c r="A35" s="6"/>
      <c r="B35" s="7"/>
      <c r="C35" s="6"/>
      <c r="D35" s="7"/>
      <c r="F35" s="6"/>
      <c r="G35" s="23"/>
    </row>
    <row r="36" spans="1:7">
      <c r="A36" s="6"/>
      <c r="B36" s="7"/>
      <c r="C36" s="6"/>
      <c r="D36" s="7"/>
      <c r="F36" s="6"/>
      <c r="G36" s="23"/>
    </row>
    <row r="37" spans="1:7">
      <c r="A37" s="6"/>
      <c r="B37" s="7"/>
      <c r="C37" s="6"/>
      <c r="D37" s="7"/>
      <c r="F37" s="6"/>
      <c r="G37" s="23"/>
    </row>
    <row r="38" spans="1:7">
      <c r="A38" s="6"/>
      <c r="B38" s="7"/>
      <c r="C38" s="6"/>
      <c r="D38" s="7"/>
      <c r="F38" s="6"/>
      <c r="G38" s="23"/>
    </row>
    <row r="39" spans="1:7">
      <c r="A39" s="6"/>
      <c r="B39" s="7"/>
      <c r="C39" s="6"/>
      <c r="D39" s="7"/>
      <c r="F39" s="6"/>
      <c r="G39" s="23"/>
    </row>
    <row r="40" spans="1:7">
      <c r="A40" s="6"/>
      <c r="B40" s="7"/>
      <c r="C40" s="6"/>
      <c r="D40" s="7"/>
      <c r="F40" s="6"/>
      <c r="G40" s="23"/>
    </row>
    <row r="41" spans="1:7">
      <c r="A41" s="6"/>
      <c r="B41" s="7"/>
      <c r="C41" s="6"/>
      <c r="D41" s="7"/>
      <c r="F41" s="6"/>
      <c r="G41" s="23"/>
    </row>
    <row r="42" spans="1:7">
      <c r="A42" s="6"/>
      <c r="B42" s="7"/>
      <c r="C42" s="6"/>
      <c r="D42" s="7"/>
      <c r="F42" s="6"/>
      <c r="G42" s="23"/>
    </row>
    <row r="43" spans="1:7">
      <c r="A43" s="6"/>
      <c r="B43" s="7"/>
      <c r="C43" s="6"/>
      <c r="D43" s="7"/>
      <c r="F43" s="6"/>
      <c r="G43" s="23"/>
    </row>
    <row r="44" spans="1:7">
      <c r="A44" s="6"/>
      <c r="B44" s="7"/>
      <c r="C44" s="6"/>
      <c r="D44" s="7"/>
      <c r="F44" s="6"/>
      <c r="G44" s="23"/>
    </row>
    <row r="45" spans="1:7">
      <c r="A45" s="6"/>
      <c r="B45" s="7"/>
      <c r="C45" s="6"/>
      <c r="D45" s="7"/>
      <c r="F45" s="6"/>
      <c r="G45" s="23"/>
    </row>
    <row r="46" spans="1:7">
      <c r="A46" s="6"/>
      <c r="B46" s="7"/>
      <c r="C46" s="6"/>
      <c r="D46" s="7"/>
      <c r="F46" s="6"/>
      <c r="G46" s="23"/>
    </row>
    <row r="47" spans="1:7">
      <c r="A47" s="6"/>
      <c r="B47" s="7"/>
      <c r="C47" s="6"/>
      <c r="D47" s="7"/>
      <c r="F47" s="6"/>
      <c r="G47" s="23"/>
    </row>
    <row r="48" spans="1:7">
      <c r="A48" s="6"/>
      <c r="B48" s="7"/>
      <c r="C48" s="6"/>
      <c r="D48" s="7"/>
      <c r="F48" s="6"/>
      <c r="G48" s="23"/>
    </row>
    <row r="49" spans="1:7">
      <c r="A49" s="6"/>
      <c r="B49" s="7"/>
      <c r="C49" s="6"/>
      <c r="D49" s="7"/>
      <c r="F49" s="6"/>
      <c r="G49" s="23"/>
    </row>
    <row r="50" spans="1:7">
      <c r="A50" s="6"/>
      <c r="B50" s="7"/>
      <c r="C50" s="6"/>
      <c r="D50" s="7"/>
      <c r="F50" s="6"/>
      <c r="G50" s="23"/>
    </row>
    <row r="51" spans="1:7">
      <c r="A51" s="6"/>
      <c r="B51" s="7"/>
      <c r="C51" s="6"/>
      <c r="D51" s="7"/>
      <c r="F51" s="6"/>
      <c r="G51" s="23"/>
    </row>
    <row r="52" spans="1:7">
      <c r="A52" s="6"/>
      <c r="B52" s="7"/>
      <c r="C52" s="6"/>
      <c r="D52" s="7"/>
      <c r="F52" s="6"/>
      <c r="G52" s="23"/>
    </row>
    <row r="53" spans="1:7">
      <c r="A53" s="6"/>
      <c r="B53" s="7"/>
      <c r="C53" s="6"/>
      <c r="D53" s="7"/>
      <c r="F53" s="6"/>
      <c r="G53" s="23"/>
    </row>
    <row r="54" spans="1:7">
      <c r="A54" s="6"/>
      <c r="B54" s="7"/>
      <c r="C54" s="6"/>
      <c r="D54" s="7"/>
      <c r="F54" s="6"/>
      <c r="G54" s="23"/>
    </row>
    <row r="55" spans="1:7">
      <c r="A55" s="6"/>
      <c r="B55" s="7"/>
      <c r="C55" s="6"/>
      <c r="D55" s="7"/>
      <c r="F55" s="6"/>
      <c r="G55" s="23"/>
    </row>
    <row r="56" spans="1:7">
      <c r="A56" s="6"/>
      <c r="B56" s="7"/>
      <c r="C56" s="6"/>
      <c r="D56" s="7"/>
      <c r="F56" s="6"/>
      <c r="G56" s="23"/>
    </row>
    <row r="57" spans="1:7">
      <c r="A57" s="6"/>
      <c r="B57" s="7"/>
      <c r="C57" s="6"/>
      <c r="D57" s="7"/>
      <c r="F57" s="6"/>
      <c r="G57" s="23"/>
    </row>
    <row r="58" spans="1:7">
      <c r="A58" s="6"/>
      <c r="B58" s="7"/>
      <c r="C58" s="6"/>
      <c r="D58" s="7"/>
      <c r="F58" s="6"/>
      <c r="G58" s="23"/>
    </row>
    <row r="59" spans="1:7">
      <c r="A59" s="6"/>
      <c r="B59" s="7"/>
      <c r="C59" s="6"/>
      <c r="D59" s="7"/>
      <c r="F59" s="6"/>
      <c r="G59" s="23"/>
    </row>
    <row r="60" spans="1:7">
      <c r="A60" s="6"/>
      <c r="B60" s="7"/>
      <c r="C60" s="6"/>
      <c r="D60" s="7"/>
      <c r="F60" s="6"/>
      <c r="G60" s="23"/>
    </row>
    <row r="61" spans="1:7">
      <c r="A61" s="6"/>
      <c r="B61" s="7"/>
      <c r="C61" s="6"/>
      <c r="D61" s="7"/>
      <c r="F61" s="6"/>
      <c r="G61" s="23"/>
    </row>
    <row r="62" spans="1:7">
      <c r="A62" s="6"/>
      <c r="B62" s="7"/>
      <c r="C62" s="6"/>
      <c r="D62" s="7"/>
      <c r="F62" s="6"/>
      <c r="G62" s="23"/>
    </row>
    <row r="63" spans="1:7">
      <c r="A63" s="6"/>
      <c r="B63" s="7"/>
      <c r="C63" s="6"/>
      <c r="D63" s="7"/>
      <c r="F63" s="6"/>
      <c r="G63" s="23"/>
    </row>
    <row r="64" spans="1:7">
      <c r="A64" s="6"/>
      <c r="B64" s="7"/>
      <c r="C64" s="6"/>
      <c r="D64" s="7"/>
      <c r="F64" s="6"/>
      <c r="G64" s="23"/>
    </row>
    <row r="65" spans="1:7">
      <c r="A65" s="6"/>
      <c r="B65" s="7"/>
      <c r="C65" s="6"/>
      <c r="D65" s="7"/>
      <c r="F65" s="6"/>
      <c r="G65" s="23"/>
    </row>
    <row r="66" spans="1:7">
      <c r="A66" s="6"/>
      <c r="B66" s="7"/>
      <c r="C66" s="6"/>
      <c r="D66" s="7"/>
      <c r="F66" s="6"/>
      <c r="G66" s="23"/>
    </row>
    <row r="67" spans="1:7">
      <c r="A67" s="6"/>
      <c r="B67" s="7"/>
      <c r="C67" s="6"/>
      <c r="D67" s="7"/>
      <c r="F67" s="6"/>
      <c r="G67" s="23"/>
    </row>
    <row r="68" spans="1:7">
      <c r="A68" s="6"/>
      <c r="B68" s="7"/>
      <c r="C68" s="6"/>
      <c r="D68" s="7"/>
      <c r="F68" s="6"/>
      <c r="G68" s="23"/>
    </row>
    <row r="69" spans="1:7">
      <c r="A69" s="6"/>
      <c r="B69" s="7"/>
      <c r="C69" s="6"/>
      <c r="D69" s="7"/>
      <c r="F69" s="6"/>
      <c r="G69" s="23"/>
    </row>
    <row r="70" spans="1:7">
      <c r="A70" s="6"/>
      <c r="B70" s="7"/>
      <c r="C70" s="6"/>
      <c r="D70" s="7"/>
      <c r="F70" s="6"/>
      <c r="G70" s="23"/>
    </row>
    <row r="71" spans="1:7">
      <c r="A71" s="6"/>
      <c r="B71" s="7"/>
      <c r="C71" s="6"/>
      <c r="D71" s="7"/>
      <c r="F71" s="6"/>
      <c r="G71" s="23"/>
    </row>
    <row r="72" spans="1:7">
      <c r="A72" s="6"/>
      <c r="B72" s="7"/>
      <c r="C72" s="6"/>
      <c r="D72" s="7"/>
      <c r="F72" s="6"/>
      <c r="G72" s="23"/>
    </row>
    <row r="73" spans="1:7">
      <c r="A73" s="6"/>
      <c r="B73" s="7"/>
      <c r="C73" s="6"/>
      <c r="D73" s="7"/>
      <c r="F73" s="6"/>
      <c r="G73" s="23"/>
    </row>
    <row r="74" spans="1:7">
      <c r="A74" s="6"/>
      <c r="B74" s="7"/>
      <c r="C74" s="6"/>
      <c r="D74" s="7"/>
      <c r="F74" s="6"/>
      <c r="G74" s="23"/>
    </row>
    <row r="75" spans="1:7">
      <c r="A75" s="6"/>
      <c r="B75" s="7"/>
      <c r="C75" s="6"/>
      <c r="D75" s="7"/>
      <c r="F75" s="6"/>
      <c r="G75" s="23"/>
    </row>
    <row r="76" spans="1:7">
      <c r="A76" s="6"/>
      <c r="B76" s="7"/>
      <c r="C76" s="6"/>
      <c r="D76" s="7"/>
      <c r="F76" s="6"/>
      <c r="G76" s="23"/>
    </row>
    <row r="77" spans="1:7">
      <c r="A77" s="6"/>
      <c r="B77" s="7"/>
      <c r="C77" s="6"/>
      <c r="D77" s="7"/>
      <c r="F77" s="6"/>
      <c r="G77" s="23"/>
    </row>
    <row r="78" spans="1:7">
      <c r="A78" s="6"/>
      <c r="B78" s="7"/>
      <c r="C78" s="6"/>
      <c r="D78" s="7"/>
      <c r="F78" s="6"/>
      <c r="G78" s="23"/>
    </row>
    <row r="79" spans="1:7">
      <c r="A79" s="6"/>
      <c r="B79" s="7"/>
      <c r="C79" s="6"/>
      <c r="D79" s="7"/>
      <c r="F79" s="6"/>
      <c r="G79" s="23"/>
    </row>
    <row r="80" spans="1:7">
      <c r="A80" s="6"/>
      <c r="B80" s="7"/>
      <c r="C80" s="6"/>
      <c r="D80" s="7"/>
      <c r="F80" s="6"/>
      <c r="G80" s="23"/>
    </row>
    <row r="81" spans="1:7">
      <c r="A81" s="6"/>
      <c r="B81" s="7"/>
      <c r="C81" s="6"/>
      <c r="D81" s="7"/>
      <c r="F81" s="6"/>
      <c r="G81" s="23"/>
    </row>
    <row r="82" spans="1:7">
      <c r="A82" s="6"/>
      <c r="B82" s="7"/>
      <c r="C82" s="6"/>
      <c r="D82" s="7"/>
      <c r="F82" s="6"/>
      <c r="G82" s="23"/>
    </row>
    <row r="83" spans="1:7">
      <c r="A83" s="6"/>
      <c r="B83" s="7"/>
      <c r="C83" s="6"/>
      <c r="D83" s="7"/>
      <c r="F83" s="6"/>
      <c r="G83" s="23"/>
    </row>
    <row r="84" spans="1:7">
      <c r="A84" s="6"/>
      <c r="B84" s="7"/>
      <c r="C84" s="6"/>
      <c r="D84" s="7"/>
      <c r="F84" s="6"/>
      <c r="G84" s="23"/>
    </row>
    <row r="85" spans="1:7">
      <c r="A85" s="6"/>
      <c r="B85" s="7"/>
      <c r="C85" s="6"/>
      <c r="D85" s="7"/>
      <c r="F85" s="6"/>
      <c r="G85" s="23"/>
    </row>
    <row r="86" spans="1:7">
      <c r="A86" s="6"/>
      <c r="B86" s="7"/>
      <c r="C86" s="6"/>
      <c r="D86" s="7"/>
      <c r="F86" s="6"/>
      <c r="G86" s="23"/>
    </row>
    <row r="87" spans="1:7">
      <c r="A87" s="6"/>
      <c r="B87" s="7"/>
      <c r="C87" s="6"/>
      <c r="D87" s="7"/>
      <c r="F87" s="6"/>
      <c r="G87" s="23"/>
    </row>
    <row r="88" spans="1:7">
      <c r="A88" s="6"/>
      <c r="B88" s="7"/>
      <c r="C88" s="6"/>
      <c r="D88" s="7"/>
      <c r="F88" s="6"/>
      <c r="G88" s="23"/>
    </row>
    <row r="89" spans="1:7">
      <c r="A89" s="6"/>
      <c r="B89" s="7"/>
      <c r="C89" s="6"/>
      <c r="D89" s="7"/>
      <c r="F89" s="6"/>
      <c r="G89" s="23"/>
    </row>
    <row r="90" spans="1:7">
      <c r="A90" s="6"/>
      <c r="B90" s="7"/>
      <c r="C90" s="6"/>
      <c r="D90" s="7"/>
      <c r="F90" s="6"/>
      <c r="G90" s="23"/>
    </row>
    <row r="91" spans="1:7">
      <c r="A91" s="6"/>
      <c r="B91" s="7"/>
      <c r="C91" s="6"/>
      <c r="D91" s="7"/>
      <c r="F91" s="6"/>
      <c r="G91" s="23"/>
    </row>
    <row r="92" spans="1:7">
      <c r="A92" s="6"/>
      <c r="B92" s="7"/>
      <c r="C92" s="6"/>
      <c r="D92" s="7"/>
      <c r="F92" s="6"/>
      <c r="G92" s="23"/>
    </row>
    <row r="93" spans="1:7">
      <c r="A93" s="6"/>
      <c r="B93" s="7"/>
      <c r="C93" s="6"/>
      <c r="D93" s="7"/>
      <c r="F93" s="6"/>
      <c r="G93" s="23"/>
    </row>
    <row r="94" spans="1:7">
      <c r="A94" s="6"/>
      <c r="B94" s="7"/>
      <c r="C94" s="6"/>
      <c r="D94" s="7"/>
      <c r="F94" s="6"/>
      <c r="G94" s="23"/>
    </row>
    <row r="95" spans="1:7">
      <c r="A95" s="6"/>
      <c r="B95" s="7"/>
      <c r="C95" s="6"/>
      <c r="D95" s="7"/>
      <c r="F95" s="6"/>
      <c r="G95" s="23"/>
    </row>
    <row r="96" spans="1:7">
      <c r="A96" s="6"/>
      <c r="B96" s="7"/>
      <c r="C96" s="6"/>
      <c r="D96" s="7"/>
      <c r="F96" s="6"/>
      <c r="G96" s="23"/>
    </row>
    <row r="97" spans="1:7">
      <c r="A97" s="6"/>
      <c r="B97" s="7"/>
      <c r="C97" s="6"/>
      <c r="D97" s="7"/>
      <c r="F97" s="6"/>
      <c r="G97" s="23"/>
    </row>
    <row r="98" spans="1:7">
      <c r="A98" s="6"/>
      <c r="B98" s="7"/>
      <c r="C98" s="6"/>
      <c r="D98" s="7"/>
      <c r="F98" s="6"/>
      <c r="G98" s="23"/>
    </row>
    <row r="99" spans="1:7">
      <c r="A99" s="6"/>
      <c r="B99" s="7"/>
      <c r="C99" s="6"/>
      <c r="D99" s="7"/>
      <c r="F99" s="6"/>
      <c r="G99" s="23"/>
    </row>
    <row r="100" spans="1:7">
      <c r="A100" s="6"/>
      <c r="B100" s="7"/>
      <c r="C100" s="6"/>
      <c r="D100" s="7"/>
      <c r="F100" s="6"/>
      <c r="G100" s="23"/>
    </row>
    <row r="101" spans="1:7">
      <c r="A101" s="6"/>
      <c r="B101" s="7"/>
      <c r="C101" s="6"/>
      <c r="D101" s="7"/>
      <c r="F101" s="6"/>
      <c r="G101" s="23"/>
    </row>
    <row r="102" spans="1:7">
      <c r="A102" s="6"/>
      <c r="B102" s="7"/>
      <c r="C102" s="6"/>
      <c r="D102" s="7"/>
      <c r="F102" s="6"/>
      <c r="G102" s="23"/>
    </row>
    <row r="103" spans="1:7">
      <c r="A103" s="6"/>
      <c r="B103" s="7"/>
      <c r="C103" s="6"/>
      <c r="D103" s="7"/>
      <c r="F103" s="6"/>
      <c r="G103" s="23"/>
    </row>
    <row r="104" spans="1:7">
      <c r="A104" s="6"/>
      <c r="B104" s="7"/>
      <c r="C104" s="6"/>
      <c r="D104" s="7"/>
      <c r="F104" s="6"/>
      <c r="G104" s="23"/>
    </row>
    <row r="105" spans="1:7">
      <c r="A105" s="6"/>
      <c r="B105" s="7"/>
      <c r="C105" s="6"/>
      <c r="D105" s="7"/>
      <c r="F105" s="6"/>
      <c r="G105" s="23"/>
    </row>
    <row r="106" spans="1:7">
      <c r="A106" s="6"/>
      <c r="B106" s="7"/>
      <c r="C106" s="6"/>
      <c r="D106" s="7"/>
      <c r="F106" s="6"/>
      <c r="G106" s="23"/>
    </row>
    <row r="107" spans="1:7">
      <c r="A107" s="6"/>
      <c r="B107" s="7"/>
      <c r="C107" s="6"/>
      <c r="D107" s="7"/>
      <c r="F107" s="6"/>
      <c r="G107" s="23"/>
    </row>
    <row r="108" spans="1:7">
      <c r="A108" s="6"/>
      <c r="B108" s="7"/>
      <c r="C108" s="6"/>
      <c r="D108" s="7"/>
      <c r="F108" s="6"/>
      <c r="G108" s="23"/>
    </row>
    <row r="109" spans="1:7">
      <c r="A109" s="6"/>
      <c r="B109" s="7"/>
      <c r="C109" s="6"/>
      <c r="D109" s="7"/>
      <c r="F109" s="6"/>
      <c r="G109" s="23"/>
    </row>
    <row r="110" spans="1:7">
      <c r="A110" s="6"/>
      <c r="B110" s="7"/>
      <c r="C110" s="6"/>
      <c r="D110" s="7"/>
      <c r="F110" s="6"/>
      <c r="G110" s="23"/>
    </row>
    <row r="111" spans="1:7">
      <c r="A111" s="6"/>
      <c r="B111" s="7"/>
      <c r="C111" s="6"/>
      <c r="D111" s="7"/>
      <c r="F111" s="6"/>
      <c r="G111" s="23"/>
    </row>
    <row r="112" spans="1:7">
      <c r="A112" s="6"/>
      <c r="B112" s="7"/>
      <c r="C112" s="6"/>
      <c r="D112" s="7"/>
      <c r="F112" s="6"/>
      <c r="G112" s="23"/>
    </row>
    <row r="113" spans="1:7">
      <c r="A113" s="6"/>
      <c r="B113" s="7"/>
      <c r="C113" s="6"/>
      <c r="D113" s="7"/>
      <c r="F113" s="6"/>
      <c r="G113" s="23"/>
    </row>
    <row r="114" spans="1:7">
      <c r="A114" s="6"/>
      <c r="B114" s="7"/>
      <c r="C114" s="6"/>
      <c r="D114" s="7"/>
      <c r="F114" s="6"/>
      <c r="G114" s="23"/>
    </row>
    <row r="115" spans="1:7">
      <c r="A115" s="6"/>
      <c r="B115" s="7"/>
      <c r="C115" s="6"/>
      <c r="D115" s="7"/>
      <c r="F115" s="6"/>
      <c r="G115" s="23"/>
    </row>
    <row r="116" spans="1:7">
      <c r="A116" s="6"/>
      <c r="B116" s="7"/>
      <c r="C116" s="6"/>
      <c r="D116" s="7"/>
      <c r="F116" s="6"/>
      <c r="G116" s="23"/>
    </row>
    <row r="117" spans="1:7">
      <c r="A117" s="6"/>
      <c r="B117" s="7"/>
      <c r="C117" s="6"/>
      <c r="D117" s="7"/>
      <c r="F117" s="6"/>
      <c r="G117" s="23"/>
    </row>
    <row r="118" spans="1:7">
      <c r="A118" s="6"/>
      <c r="B118" s="7"/>
      <c r="C118" s="6"/>
      <c r="D118" s="7"/>
      <c r="F118" s="6"/>
      <c r="G118" s="23"/>
    </row>
    <row r="119" spans="1:7">
      <c r="A119" s="6"/>
      <c r="B119" s="7"/>
      <c r="C119" s="6"/>
      <c r="D119" s="7"/>
      <c r="F119" s="6"/>
      <c r="G119" s="23"/>
    </row>
    <row r="120" spans="1:7">
      <c r="A120" s="6"/>
      <c r="B120" s="7"/>
      <c r="C120" s="6"/>
      <c r="D120" s="7"/>
      <c r="F120" s="6"/>
      <c r="G120" s="23"/>
    </row>
    <row r="121" spans="1:7">
      <c r="A121" s="6"/>
      <c r="B121" s="7"/>
      <c r="C121" s="6"/>
      <c r="D121" s="7"/>
      <c r="F121" s="6"/>
      <c r="G121" s="23"/>
    </row>
    <row r="122" spans="1:7">
      <c r="A122" s="6"/>
      <c r="B122" s="7"/>
      <c r="C122" s="6"/>
      <c r="D122" s="7"/>
      <c r="F122" s="6"/>
      <c r="G122" s="23"/>
    </row>
    <row r="123" spans="1:7">
      <c r="A123" s="6"/>
      <c r="B123" s="7"/>
      <c r="C123" s="6"/>
      <c r="D123" s="7"/>
      <c r="F123" s="6"/>
      <c r="G123" s="23"/>
    </row>
  </sheetData>
  <mergeCells count="8">
    <mergeCell ref="B23:D23"/>
    <mergeCell ref="B3:D3"/>
    <mergeCell ref="B10:D10"/>
    <mergeCell ref="B12:D12"/>
    <mergeCell ref="B7:D7"/>
    <mergeCell ref="B4:D4"/>
    <mergeCell ref="B15:D15"/>
    <mergeCell ref="A1:H1"/>
  </mergeCells>
  <hyperlinks>
    <hyperlink ref="E11" r:id="rId1"/>
    <hyperlink ref="E24" r:id="rId2"/>
    <hyperlink ref="E13" r:id="rId3"/>
    <hyperlink ref="E14" r:id="rId4"/>
    <hyperlink ref="E8" r:id="rId5"/>
    <hyperlink ref="E5" r:id="rId6"/>
    <hyperlink ref="E9" r:id="rId7"/>
    <hyperlink ref="E6" r:id="rId8"/>
    <hyperlink ref="E16" r:id="rId9"/>
  </hyperlinks>
  <pageMargins left="0.7" right="0.7" top="0.75" bottom="0.75" header="0.3" footer="0.3"/>
  <pageSetup orientation="portrait" horizontalDpi="300" verticalDpi="300" r:id="rId10"/>
</worksheet>
</file>

<file path=xl/worksheets/sheet9.xml><?xml version="1.0" encoding="utf-8"?>
<worksheet xmlns="http://schemas.openxmlformats.org/spreadsheetml/2006/main" xmlns:r="http://schemas.openxmlformats.org/officeDocument/2006/relationships">
  <dimension ref="A1:H125"/>
  <sheetViews>
    <sheetView showGridLines="0" workbookViewId="0">
      <pane ySplit="2" topLeftCell="A3" activePane="bottomLeft" state="frozen"/>
      <selection pane="bottomLeft" activeCell="C15" sqref="C15"/>
    </sheetView>
  </sheetViews>
  <sheetFormatPr defaultRowHeight="15"/>
  <cols>
    <col min="1" max="1" width="5.85546875" style="2" customWidth="1"/>
    <col min="2" max="2" width="16.5703125" style="1" customWidth="1"/>
    <col min="3" max="3" width="17.7109375" style="115" customWidth="1"/>
    <col min="4" max="4" width="16" style="1" customWidth="1"/>
    <col min="5" max="5" width="46.7109375" style="9" customWidth="1"/>
    <col min="6" max="6" width="17.7109375" style="2" customWidth="1"/>
    <col min="7" max="7" width="50.85546875" style="24" customWidth="1"/>
    <col min="8" max="16384" width="9.140625" style="1"/>
  </cols>
  <sheetData>
    <row r="1" spans="1:8" ht="29.25" customHeight="1">
      <c r="A1" s="148" t="s">
        <v>290</v>
      </c>
      <c r="B1" s="148"/>
      <c r="C1" s="148"/>
      <c r="D1" s="148"/>
      <c r="E1" s="148"/>
      <c r="F1" s="148"/>
      <c r="G1" s="148"/>
    </row>
    <row r="2" spans="1:8" ht="30.75" customHeight="1">
      <c r="A2" s="3" t="s">
        <v>1</v>
      </c>
      <c r="B2" s="3" t="s">
        <v>2</v>
      </c>
      <c r="C2" s="110" t="s">
        <v>4</v>
      </c>
      <c r="D2" s="4" t="s">
        <v>77</v>
      </c>
      <c r="E2" s="25" t="s">
        <v>5</v>
      </c>
      <c r="F2" s="3" t="s">
        <v>6</v>
      </c>
      <c r="G2" s="20" t="s">
        <v>7</v>
      </c>
      <c r="H2" s="20" t="s">
        <v>86</v>
      </c>
    </row>
    <row r="3" spans="1:8">
      <c r="A3" s="89" t="s">
        <v>283</v>
      </c>
      <c r="B3" s="151" t="s">
        <v>193</v>
      </c>
      <c r="C3" s="151"/>
      <c r="D3" s="151"/>
      <c r="E3" s="90"/>
      <c r="F3" s="89"/>
      <c r="G3" s="89"/>
      <c r="H3" s="89"/>
    </row>
    <row r="4" spans="1:8">
      <c r="A4" s="92"/>
      <c r="B4" s="152">
        <v>2006</v>
      </c>
      <c r="C4" s="152"/>
      <c r="D4" s="152"/>
      <c r="E4" s="93"/>
      <c r="F4" s="92"/>
      <c r="G4" s="92"/>
      <c r="H4" s="92"/>
    </row>
    <row r="5" spans="1:8" ht="30">
      <c r="A5" s="15">
        <v>1</v>
      </c>
      <c r="B5" s="49" t="s">
        <v>307</v>
      </c>
      <c r="C5" s="111">
        <v>39031</v>
      </c>
      <c r="D5" s="49" t="s">
        <v>93</v>
      </c>
      <c r="E5" s="88" t="s">
        <v>308</v>
      </c>
      <c r="F5" s="18">
        <f>C5+15</f>
        <v>39046</v>
      </c>
      <c r="G5" s="22" t="s">
        <v>309</v>
      </c>
      <c r="H5" s="28"/>
    </row>
    <row r="6" spans="1:8">
      <c r="A6" s="92"/>
      <c r="B6" s="152">
        <v>2008</v>
      </c>
      <c r="C6" s="152"/>
      <c r="D6" s="152"/>
      <c r="E6" s="93"/>
      <c r="F6" s="92"/>
      <c r="G6" s="92"/>
      <c r="H6" s="92"/>
    </row>
    <row r="7" spans="1:8" ht="48">
      <c r="A7" s="15">
        <v>1</v>
      </c>
      <c r="B7" s="49" t="s">
        <v>296</v>
      </c>
      <c r="C7" s="111">
        <v>39472</v>
      </c>
      <c r="D7" s="49" t="s">
        <v>93</v>
      </c>
      <c r="E7" s="88" t="s">
        <v>128</v>
      </c>
      <c r="F7" s="18"/>
      <c r="G7" s="67" t="s">
        <v>298</v>
      </c>
      <c r="H7" s="28"/>
    </row>
    <row r="8" spans="1:8">
      <c r="A8" s="92"/>
      <c r="B8" s="152">
        <v>2009</v>
      </c>
      <c r="C8" s="152"/>
      <c r="D8" s="152"/>
      <c r="E8" s="93"/>
      <c r="F8" s="92"/>
      <c r="G8" s="92"/>
      <c r="H8" s="92"/>
    </row>
    <row r="9" spans="1:8" ht="24">
      <c r="A9" s="15">
        <v>1</v>
      </c>
      <c r="B9" s="49" t="s">
        <v>310</v>
      </c>
      <c r="C9" s="111">
        <v>39918</v>
      </c>
      <c r="D9" s="49" t="s">
        <v>93</v>
      </c>
      <c r="E9" s="88" t="s">
        <v>128</v>
      </c>
      <c r="F9" s="18">
        <f>C9+45</f>
        <v>39963</v>
      </c>
      <c r="G9" s="67" t="s">
        <v>311</v>
      </c>
      <c r="H9" s="28"/>
    </row>
    <row r="10" spans="1:8">
      <c r="A10" s="92"/>
      <c r="B10" s="152">
        <v>2010</v>
      </c>
      <c r="C10" s="152"/>
      <c r="D10" s="152"/>
      <c r="E10" s="93"/>
      <c r="F10" s="92"/>
      <c r="G10" s="92"/>
      <c r="H10" s="92"/>
    </row>
    <row r="11" spans="1:8" ht="30">
      <c r="A11" s="15">
        <v>1</v>
      </c>
      <c r="B11" s="49" t="s">
        <v>299</v>
      </c>
      <c r="C11" s="111">
        <v>40323</v>
      </c>
      <c r="D11" s="49" t="s">
        <v>93</v>
      </c>
      <c r="E11" s="88" t="s">
        <v>300</v>
      </c>
      <c r="F11" s="18"/>
      <c r="G11" s="67" t="s">
        <v>306</v>
      </c>
      <c r="H11" s="28"/>
    </row>
    <row r="12" spans="1:8">
      <c r="A12" s="92"/>
      <c r="B12" s="152">
        <v>2011</v>
      </c>
      <c r="C12" s="152"/>
      <c r="D12" s="152"/>
      <c r="E12" s="93"/>
      <c r="F12" s="92"/>
      <c r="G12" s="92"/>
      <c r="H12" s="92"/>
    </row>
    <row r="13" spans="1:8" ht="30">
      <c r="A13" s="48">
        <v>1</v>
      </c>
      <c r="B13" s="49" t="s">
        <v>291</v>
      </c>
      <c r="C13" s="112">
        <v>40701</v>
      </c>
      <c r="D13" s="49" t="s">
        <v>93</v>
      </c>
      <c r="E13" s="68" t="s">
        <v>292</v>
      </c>
      <c r="F13" s="50">
        <v>40544</v>
      </c>
      <c r="G13" s="91" t="s">
        <v>293</v>
      </c>
      <c r="H13" s="69" t="s">
        <v>297</v>
      </c>
    </row>
    <row r="14" spans="1:8">
      <c r="A14" s="92"/>
      <c r="B14" s="152">
        <v>2012</v>
      </c>
      <c r="C14" s="152"/>
      <c r="D14" s="152"/>
      <c r="E14" s="93"/>
      <c r="F14" s="92"/>
      <c r="G14" s="92"/>
      <c r="H14" s="92"/>
    </row>
    <row r="15" spans="1:8" ht="45">
      <c r="A15" s="48">
        <v>1</v>
      </c>
      <c r="B15" s="49" t="s">
        <v>314</v>
      </c>
      <c r="C15" s="112">
        <v>40836</v>
      </c>
      <c r="D15" s="49" t="s">
        <v>93</v>
      </c>
      <c r="E15" s="68" t="s">
        <v>315</v>
      </c>
      <c r="F15" s="50">
        <v>40817</v>
      </c>
      <c r="G15" s="91" t="s">
        <v>316</v>
      </c>
      <c r="H15" s="69" t="s">
        <v>297</v>
      </c>
    </row>
    <row r="16" spans="1:8">
      <c r="A16" s="92"/>
      <c r="B16" s="152">
        <v>2013</v>
      </c>
      <c r="C16" s="152"/>
      <c r="D16" s="152"/>
      <c r="E16" s="93"/>
      <c r="F16" s="92"/>
      <c r="G16" s="92"/>
      <c r="H16" s="92"/>
    </row>
    <row r="17" spans="1:8" ht="45">
      <c r="A17" s="48">
        <v>1</v>
      </c>
      <c r="B17" s="49" t="s">
        <v>312</v>
      </c>
      <c r="C17" s="112">
        <v>41366</v>
      </c>
      <c r="D17" s="49" t="s">
        <v>93</v>
      </c>
      <c r="E17" s="68" t="s">
        <v>313</v>
      </c>
      <c r="F17" s="50"/>
      <c r="G17" s="91" t="s">
        <v>349</v>
      </c>
      <c r="H17" s="69" t="s">
        <v>297</v>
      </c>
    </row>
    <row r="18" spans="1:8">
      <c r="A18" s="92"/>
      <c r="B18" s="152">
        <v>2014</v>
      </c>
      <c r="C18" s="152"/>
      <c r="D18" s="152"/>
      <c r="E18" s="93"/>
      <c r="F18" s="92"/>
      <c r="G18" s="92"/>
      <c r="H18" s="92"/>
    </row>
    <row r="19" spans="1:8" ht="30">
      <c r="A19" s="48">
        <v>1</v>
      </c>
      <c r="B19" s="49" t="s">
        <v>350</v>
      </c>
      <c r="C19" s="112">
        <v>41708</v>
      </c>
      <c r="D19" s="49" t="s">
        <v>93</v>
      </c>
      <c r="E19" s="68" t="s">
        <v>351</v>
      </c>
      <c r="F19" s="50"/>
      <c r="G19" s="91" t="s">
        <v>352</v>
      </c>
      <c r="H19" s="69" t="s">
        <v>297</v>
      </c>
    </row>
    <row r="20" spans="1:8">
      <c r="A20" s="89" t="s">
        <v>284</v>
      </c>
      <c r="B20" s="151" t="s">
        <v>301</v>
      </c>
      <c r="C20" s="151"/>
      <c r="D20" s="151"/>
      <c r="E20" s="90"/>
      <c r="F20" s="89"/>
      <c r="G20" s="89"/>
      <c r="H20" s="89"/>
    </row>
    <row r="21" spans="1:8">
      <c r="A21" s="92"/>
      <c r="B21" s="152">
        <v>2010</v>
      </c>
      <c r="C21" s="152"/>
      <c r="D21" s="152"/>
      <c r="E21" s="93"/>
      <c r="F21" s="92"/>
      <c r="G21" s="92"/>
      <c r="H21" s="92"/>
    </row>
    <row r="22" spans="1:8" ht="45">
      <c r="A22" s="15">
        <v>1</v>
      </c>
      <c r="B22" s="49" t="s">
        <v>302</v>
      </c>
      <c r="C22" s="111">
        <v>40343</v>
      </c>
      <c r="D22" s="49" t="s">
        <v>356</v>
      </c>
      <c r="E22" s="88" t="s">
        <v>303</v>
      </c>
      <c r="F22" s="18"/>
      <c r="G22" s="67" t="s">
        <v>306</v>
      </c>
      <c r="H22" s="28"/>
    </row>
    <row r="23" spans="1:8">
      <c r="A23" s="92"/>
      <c r="B23" s="152">
        <v>2012</v>
      </c>
      <c r="C23" s="152"/>
      <c r="D23" s="152"/>
      <c r="E23" s="93"/>
      <c r="F23" s="92"/>
      <c r="G23" s="92"/>
      <c r="H23" s="92"/>
    </row>
    <row r="24" spans="1:8" ht="45">
      <c r="A24" s="15">
        <v>1</v>
      </c>
      <c r="B24" s="49" t="s">
        <v>355</v>
      </c>
      <c r="C24" s="111">
        <v>40863</v>
      </c>
      <c r="D24" s="49" t="s">
        <v>356</v>
      </c>
      <c r="E24" s="88" t="s">
        <v>357</v>
      </c>
      <c r="F24" s="18"/>
      <c r="G24" s="91" t="s">
        <v>358</v>
      </c>
      <c r="H24" s="28"/>
    </row>
    <row r="25" spans="1:8">
      <c r="A25" s="92"/>
      <c r="B25" s="152" t="s">
        <v>356</v>
      </c>
      <c r="C25" s="152"/>
      <c r="D25" s="152"/>
      <c r="E25" s="93"/>
      <c r="F25" s="92"/>
      <c r="G25" s="92"/>
      <c r="H25" s="92"/>
    </row>
    <row r="26" spans="1:8" ht="24">
      <c r="A26" s="15">
        <v>1</v>
      </c>
      <c r="B26" s="49" t="s">
        <v>353</v>
      </c>
      <c r="C26" s="111">
        <v>41429</v>
      </c>
      <c r="D26" s="49" t="s">
        <v>356</v>
      </c>
      <c r="E26" s="88" t="s">
        <v>354</v>
      </c>
      <c r="F26" s="18"/>
      <c r="G26" s="91" t="s">
        <v>349</v>
      </c>
      <c r="H26" s="28"/>
    </row>
    <row r="27" spans="1:8">
      <c r="A27" s="30"/>
      <c r="B27" s="31"/>
      <c r="C27" s="113"/>
      <c r="D27" s="31"/>
      <c r="E27" s="35"/>
      <c r="F27" s="36"/>
      <c r="G27" s="33"/>
      <c r="H27" s="34"/>
    </row>
    <row r="28" spans="1:8">
      <c r="A28" s="6"/>
      <c r="B28" s="7"/>
      <c r="C28" s="114"/>
      <c r="D28" s="7"/>
      <c r="F28" s="6"/>
      <c r="G28" s="23"/>
    </row>
    <row r="29" spans="1:8">
      <c r="A29" s="6"/>
      <c r="B29" s="7"/>
      <c r="C29" s="114"/>
      <c r="D29" s="7"/>
      <c r="F29" s="6"/>
      <c r="G29" s="23"/>
    </row>
    <row r="30" spans="1:8">
      <c r="A30" s="6"/>
      <c r="B30" s="7"/>
      <c r="C30" s="114"/>
      <c r="D30" s="7"/>
      <c r="F30" s="6"/>
      <c r="G30" s="23"/>
    </row>
    <row r="31" spans="1:8">
      <c r="A31" s="6"/>
      <c r="B31" s="7"/>
      <c r="C31" s="114"/>
      <c r="D31" s="7"/>
      <c r="F31" s="6"/>
      <c r="G31" s="23"/>
    </row>
    <row r="32" spans="1:8">
      <c r="A32" s="6"/>
      <c r="B32" s="7"/>
      <c r="C32" s="114"/>
      <c r="D32" s="7"/>
      <c r="F32" s="6"/>
      <c r="G32" s="23"/>
    </row>
    <row r="33" spans="1:7">
      <c r="A33" s="6"/>
      <c r="B33" s="7"/>
      <c r="C33" s="114"/>
      <c r="D33" s="7"/>
      <c r="F33" s="6"/>
      <c r="G33" s="23"/>
    </row>
    <row r="34" spans="1:7">
      <c r="A34" s="6"/>
      <c r="B34" s="7"/>
      <c r="C34" s="114"/>
      <c r="D34" s="7"/>
      <c r="F34" s="6"/>
      <c r="G34" s="23"/>
    </row>
    <row r="35" spans="1:7">
      <c r="A35" s="6"/>
      <c r="B35" s="7"/>
      <c r="C35" s="114"/>
      <c r="D35" s="7"/>
      <c r="F35" s="6"/>
      <c r="G35" s="23"/>
    </row>
    <row r="36" spans="1:7">
      <c r="A36" s="6"/>
      <c r="B36" s="7"/>
      <c r="C36" s="114"/>
      <c r="D36" s="7"/>
      <c r="F36" s="6"/>
      <c r="G36" s="23"/>
    </row>
    <row r="37" spans="1:7">
      <c r="A37" s="6"/>
      <c r="B37" s="7"/>
      <c r="C37" s="114"/>
      <c r="D37" s="7"/>
      <c r="F37" s="6"/>
      <c r="G37" s="23"/>
    </row>
    <row r="38" spans="1:7">
      <c r="A38" s="6"/>
      <c r="B38" s="7"/>
      <c r="C38" s="114"/>
      <c r="D38" s="7"/>
      <c r="F38" s="6"/>
      <c r="G38" s="23"/>
    </row>
    <row r="39" spans="1:7">
      <c r="A39" s="6"/>
      <c r="B39" s="7"/>
      <c r="C39" s="114"/>
      <c r="D39" s="7"/>
      <c r="F39" s="6"/>
      <c r="G39" s="23"/>
    </row>
    <row r="40" spans="1:7">
      <c r="A40" s="6"/>
      <c r="B40" s="7"/>
      <c r="C40" s="114"/>
      <c r="D40" s="7"/>
      <c r="F40" s="6"/>
      <c r="G40" s="23"/>
    </row>
    <row r="41" spans="1:7">
      <c r="A41" s="6"/>
      <c r="B41" s="7"/>
      <c r="C41" s="114"/>
      <c r="D41" s="7"/>
      <c r="F41" s="6"/>
      <c r="G41" s="23"/>
    </row>
    <row r="42" spans="1:7">
      <c r="A42" s="6"/>
      <c r="B42" s="7"/>
      <c r="C42" s="114"/>
      <c r="D42" s="7"/>
      <c r="F42" s="6"/>
      <c r="G42" s="23"/>
    </row>
    <row r="43" spans="1:7">
      <c r="A43" s="6"/>
      <c r="B43" s="7"/>
      <c r="C43" s="114"/>
      <c r="D43" s="7"/>
      <c r="F43" s="6"/>
      <c r="G43" s="23"/>
    </row>
    <row r="44" spans="1:7">
      <c r="A44" s="6"/>
      <c r="B44" s="7"/>
      <c r="C44" s="114"/>
      <c r="D44" s="7"/>
      <c r="F44" s="6"/>
      <c r="G44" s="23"/>
    </row>
    <row r="45" spans="1:7">
      <c r="A45" s="6"/>
      <c r="B45" s="7"/>
      <c r="C45" s="114"/>
      <c r="D45" s="7"/>
      <c r="F45" s="6"/>
      <c r="G45" s="23"/>
    </row>
    <row r="46" spans="1:7">
      <c r="A46" s="6"/>
      <c r="B46" s="7"/>
      <c r="C46" s="114"/>
      <c r="D46" s="7"/>
      <c r="F46" s="6"/>
      <c r="G46" s="23"/>
    </row>
    <row r="47" spans="1:7">
      <c r="A47" s="6"/>
      <c r="B47" s="7"/>
      <c r="C47" s="114"/>
      <c r="D47" s="7"/>
      <c r="F47" s="6"/>
      <c r="G47" s="23"/>
    </row>
    <row r="48" spans="1:7">
      <c r="A48" s="6"/>
      <c r="B48" s="7"/>
      <c r="C48" s="114"/>
      <c r="D48" s="7"/>
      <c r="F48" s="6"/>
      <c r="G48" s="23"/>
    </row>
    <row r="49" spans="1:7">
      <c r="A49" s="6"/>
      <c r="B49" s="7"/>
      <c r="C49" s="114"/>
      <c r="D49" s="7"/>
      <c r="F49" s="6"/>
      <c r="G49" s="23"/>
    </row>
    <row r="50" spans="1:7">
      <c r="A50" s="6"/>
      <c r="B50" s="7"/>
      <c r="C50" s="114"/>
      <c r="D50" s="7"/>
      <c r="F50" s="6"/>
      <c r="G50" s="23"/>
    </row>
    <row r="51" spans="1:7">
      <c r="A51" s="6"/>
      <c r="B51" s="7"/>
      <c r="C51" s="114"/>
      <c r="D51" s="7"/>
      <c r="F51" s="6"/>
      <c r="G51" s="23"/>
    </row>
    <row r="52" spans="1:7">
      <c r="A52" s="6"/>
      <c r="B52" s="7"/>
      <c r="C52" s="114"/>
      <c r="D52" s="7"/>
      <c r="F52" s="6"/>
      <c r="G52" s="23"/>
    </row>
    <row r="53" spans="1:7">
      <c r="A53" s="6"/>
      <c r="B53" s="7"/>
      <c r="C53" s="114"/>
      <c r="D53" s="7"/>
      <c r="F53" s="6"/>
      <c r="G53" s="23"/>
    </row>
    <row r="54" spans="1:7">
      <c r="A54" s="6"/>
      <c r="B54" s="7"/>
      <c r="C54" s="114"/>
      <c r="D54" s="7"/>
      <c r="F54" s="6"/>
      <c r="G54" s="23"/>
    </row>
    <row r="55" spans="1:7">
      <c r="A55" s="6"/>
      <c r="B55" s="7"/>
      <c r="C55" s="114"/>
      <c r="D55" s="7"/>
      <c r="F55" s="6"/>
      <c r="G55" s="23"/>
    </row>
    <row r="56" spans="1:7">
      <c r="A56" s="6"/>
      <c r="B56" s="7"/>
      <c r="C56" s="114"/>
      <c r="D56" s="7"/>
      <c r="F56" s="6"/>
      <c r="G56" s="23"/>
    </row>
    <row r="57" spans="1:7">
      <c r="A57" s="6"/>
      <c r="B57" s="7"/>
      <c r="C57" s="114"/>
      <c r="D57" s="7"/>
      <c r="F57" s="6"/>
      <c r="G57" s="23"/>
    </row>
    <row r="58" spans="1:7">
      <c r="A58" s="6"/>
      <c r="B58" s="7"/>
      <c r="C58" s="114"/>
      <c r="D58" s="7"/>
      <c r="F58" s="6"/>
      <c r="G58" s="23"/>
    </row>
    <row r="59" spans="1:7">
      <c r="A59" s="6"/>
      <c r="B59" s="7"/>
      <c r="C59" s="114"/>
      <c r="D59" s="7"/>
      <c r="F59" s="6"/>
      <c r="G59" s="23"/>
    </row>
    <row r="60" spans="1:7">
      <c r="A60" s="6"/>
      <c r="B60" s="7"/>
      <c r="C60" s="114"/>
      <c r="D60" s="7"/>
      <c r="F60" s="6"/>
      <c r="G60" s="23"/>
    </row>
    <row r="61" spans="1:7">
      <c r="A61" s="6"/>
      <c r="B61" s="7"/>
      <c r="C61" s="114"/>
      <c r="D61" s="7"/>
      <c r="F61" s="6"/>
      <c r="G61" s="23"/>
    </row>
    <row r="62" spans="1:7">
      <c r="A62" s="6"/>
      <c r="B62" s="7"/>
      <c r="C62" s="114"/>
      <c r="D62" s="7"/>
      <c r="F62" s="6"/>
      <c r="G62" s="23"/>
    </row>
    <row r="63" spans="1:7">
      <c r="A63" s="6"/>
      <c r="B63" s="7"/>
      <c r="C63" s="114"/>
      <c r="D63" s="7"/>
      <c r="F63" s="6"/>
      <c r="G63" s="23"/>
    </row>
    <row r="64" spans="1:7">
      <c r="A64" s="6"/>
      <c r="B64" s="7"/>
      <c r="C64" s="114"/>
      <c r="D64" s="7"/>
      <c r="F64" s="6"/>
      <c r="G64" s="23"/>
    </row>
    <row r="65" spans="1:7">
      <c r="A65" s="6"/>
      <c r="B65" s="7"/>
      <c r="C65" s="114"/>
      <c r="D65" s="7"/>
      <c r="F65" s="6"/>
      <c r="G65" s="23"/>
    </row>
    <row r="66" spans="1:7">
      <c r="A66" s="6"/>
      <c r="B66" s="7"/>
      <c r="C66" s="114"/>
      <c r="D66" s="7"/>
      <c r="F66" s="6"/>
      <c r="G66" s="23"/>
    </row>
    <row r="67" spans="1:7">
      <c r="A67" s="6"/>
      <c r="B67" s="7"/>
      <c r="C67" s="114"/>
      <c r="D67" s="7"/>
      <c r="F67" s="6"/>
      <c r="G67" s="23"/>
    </row>
    <row r="68" spans="1:7">
      <c r="A68" s="6"/>
      <c r="B68" s="7"/>
      <c r="C68" s="114"/>
      <c r="D68" s="7"/>
      <c r="F68" s="6"/>
      <c r="G68" s="23"/>
    </row>
    <row r="69" spans="1:7">
      <c r="A69" s="6"/>
      <c r="B69" s="7"/>
      <c r="C69" s="114"/>
      <c r="D69" s="7"/>
      <c r="F69" s="6"/>
      <c r="G69" s="23"/>
    </row>
    <row r="70" spans="1:7">
      <c r="A70" s="6"/>
      <c r="B70" s="7"/>
      <c r="C70" s="114"/>
      <c r="D70" s="7"/>
      <c r="F70" s="6"/>
      <c r="G70" s="23"/>
    </row>
    <row r="71" spans="1:7">
      <c r="A71" s="6"/>
      <c r="B71" s="7"/>
      <c r="C71" s="114"/>
      <c r="D71" s="7"/>
      <c r="F71" s="6"/>
      <c r="G71" s="23"/>
    </row>
    <row r="72" spans="1:7">
      <c r="A72" s="6"/>
      <c r="B72" s="7"/>
      <c r="C72" s="114"/>
      <c r="D72" s="7"/>
      <c r="F72" s="6"/>
      <c r="G72" s="23"/>
    </row>
    <row r="73" spans="1:7">
      <c r="A73" s="6"/>
      <c r="B73" s="7"/>
      <c r="C73" s="114"/>
      <c r="D73" s="7"/>
      <c r="F73" s="6"/>
      <c r="G73" s="23"/>
    </row>
    <row r="74" spans="1:7">
      <c r="A74" s="6"/>
      <c r="B74" s="7"/>
      <c r="C74" s="114"/>
      <c r="D74" s="7"/>
      <c r="F74" s="6"/>
      <c r="G74" s="23"/>
    </row>
    <row r="75" spans="1:7">
      <c r="A75" s="6"/>
      <c r="B75" s="7"/>
      <c r="C75" s="114"/>
      <c r="D75" s="7"/>
      <c r="F75" s="6"/>
      <c r="G75" s="23"/>
    </row>
    <row r="76" spans="1:7">
      <c r="A76" s="6"/>
      <c r="B76" s="7"/>
      <c r="C76" s="114"/>
      <c r="D76" s="7"/>
      <c r="F76" s="6"/>
      <c r="G76" s="23"/>
    </row>
    <row r="77" spans="1:7">
      <c r="A77" s="6"/>
      <c r="B77" s="7"/>
      <c r="C77" s="114"/>
      <c r="D77" s="7"/>
      <c r="F77" s="6"/>
      <c r="G77" s="23"/>
    </row>
    <row r="78" spans="1:7">
      <c r="A78" s="6"/>
      <c r="B78" s="7"/>
      <c r="C78" s="114"/>
      <c r="D78" s="7"/>
      <c r="F78" s="6"/>
      <c r="G78" s="23"/>
    </row>
    <row r="79" spans="1:7">
      <c r="A79" s="6"/>
      <c r="B79" s="7"/>
      <c r="C79" s="114"/>
      <c r="D79" s="7"/>
      <c r="F79" s="6"/>
      <c r="G79" s="23"/>
    </row>
    <row r="80" spans="1:7">
      <c r="A80" s="6"/>
      <c r="B80" s="7"/>
      <c r="C80" s="114"/>
      <c r="D80" s="7"/>
      <c r="F80" s="6"/>
      <c r="G80" s="23"/>
    </row>
    <row r="81" spans="1:7">
      <c r="A81" s="6"/>
      <c r="B81" s="7"/>
      <c r="C81" s="114"/>
      <c r="D81" s="7"/>
      <c r="F81" s="6"/>
      <c r="G81" s="23"/>
    </row>
    <row r="82" spans="1:7">
      <c r="A82" s="6"/>
      <c r="B82" s="7"/>
      <c r="C82" s="114"/>
      <c r="D82" s="7"/>
      <c r="F82" s="6"/>
      <c r="G82" s="23"/>
    </row>
    <row r="83" spans="1:7">
      <c r="A83" s="6"/>
      <c r="B83" s="7"/>
      <c r="C83" s="114"/>
      <c r="D83" s="7"/>
      <c r="F83" s="6"/>
      <c r="G83" s="23"/>
    </row>
    <row r="84" spans="1:7">
      <c r="A84" s="6"/>
      <c r="B84" s="7"/>
      <c r="C84" s="114"/>
      <c r="D84" s="7"/>
      <c r="F84" s="6"/>
      <c r="G84" s="23"/>
    </row>
    <row r="85" spans="1:7">
      <c r="A85" s="6"/>
      <c r="B85" s="7"/>
      <c r="C85" s="114"/>
      <c r="D85" s="7"/>
      <c r="F85" s="6"/>
      <c r="G85" s="23"/>
    </row>
    <row r="86" spans="1:7">
      <c r="A86" s="6"/>
      <c r="B86" s="7"/>
      <c r="C86" s="114"/>
      <c r="D86" s="7"/>
      <c r="F86" s="6"/>
      <c r="G86" s="23"/>
    </row>
    <row r="87" spans="1:7">
      <c r="A87" s="6"/>
      <c r="B87" s="7"/>
      <c r="C87" s="114"/>
      <c r="D87" s="7"/>
      <c r="F87" s="6"/>
      <c r="G87" s="23"/>
    </row>
    <row r="88" spans="1:7">
      <c r="A88" s="6"/>
      <c r="B88" s="7"/>
      <c r="C88" s="114"/>
      <c r="D88" s="7"/>
      <c r="F88" s="6"/>
      <c r="G88" s="23"/>
    </row>
    <row r="89" spans="1:7">
      <c r="A89" s="6"/>
      <c r="B89" s="7"/>
      <c r="C89" s="114"/>
      <c r="D89" s="7"/>
      <c r="F89" s="6"/>
      <c r="G89" s="23"/>
    </row>
    <row r="90" spans="1:7">
      <c r="A90" s="6"/>
      <c r="B90" s="7"/>
      <c r="C90" s="114"/>
      <c r="D90" s="7"/>
      <c r="F90" s="6"/>
      <c r="G90" s="23"/>
    </row>
    <row r="91" spans="1:7">
      <c r="A91" s="6"/>
      <c r="B91" s="7"/>
      <c r="C91" s="114"/>
      <c r="D91" s="7"/>
      <c r="F91" s="6"/>
      <c r="G91" s="23"/>
    </row>
    <row r="92" spans="1:7">
      <c r="A92" s="6"/>
      <c r="B92" s="7"/>
      <c r="C92" s="114"/>
      <c r="D92" s="7"/>
      <c r="F92" s="6"/>
      <c r="G92" s="23"/>
    </row>
    <row r="93" spans="1:7">
      <c r="A93" s="6"/>
      <c r="B93" s="7"/>
      <c r="C93" s="114"/>
      <c r="D93" s="7"/>
      <c r="F93" s="6"/>
      <c r="G93" s="23"/>
    </row>
    <row r="94" spans="1:7">
      <c r="A94" s="6"/>
      <c r="B94" s="7"/>
      <c r="C94" s="114"/>
      <c r="D94" s="7"/>
      <c r="F94" s="6"/>
      <c r="G94" s="23"/>
    </row>
    <row r="95" spans="1:7">
      <c r="A95" s="6"/>
      <c r="B95" s="7"/>
      <c r="C95" s="114"/>
      <c r="D95" s="7"/>
      <c r="F95" s="6"/>
      <c r="G95" s="23"/>
    </row>
    <row r="96" spans="1:7">
      <c r="A96" s="6"/>
      <c r="B96" s="7"/>
      <c r="C96" s="114"/>
      <c r="D96" s="7"/>
      <c r="F96" s="6"/>
      <c r="G96" s="23"/>
    </row>
    <row r="97" spans="1:7">
      <c r="A97" s="6"/>
      <c r="B97" s="7"/>
      <c r="C97" s="114"/>
      <c r="D97" s="7"/>
      <c r="F97" s="6"/>
      <c r="G97" s="23"/>
    </row>
    <row r="98" spans="1:7">
      <c r="A98" s="6"/>
      <c r="B98" s="7"/>
      <c r="C98" s="114"/>
      <c r="D98" s="7"/>
      <c r="F98" s="6"/>
      <c r="G98" s="23"/>
    </row>
    <row r="99" spans="1:7">
      <c r="A99" s="6"/>
      <c r="B99" s="7"/>
      <c r="C99" s="114"/>
      <c r="D99" s="7"/>
      <c r="F99" s="6"/>
      <c r="G99" s="23"/>
    </row>
    <row r="100" spans="1:7">
      <c r="A100" s="6"/>
      <c r="B100" s="7"/>
      <c r="C100" s="114"/>
      <c r="D100" s="7"/>
      <c r="F100" s="6"/>
      <c r="G100" s="23"/>
    </row>
    <row r="101" spans="1:7">
      <c r="A101" s="6"/>
      <c r="B101" s="7"/>
      <c r="C101" s="114"/>
      <c r="D101" s="7"/>
      <c r="F101" s="6"/>
      <c r="G101" s="23"/>
    </row>
    <row r="102" spans="1:7">
      <c r="A102" s="6"/>
      <c r="B102" s="7"/>
      <c r="C102" s="114"/>
      <c r="D102" s="7"/>
      <c r="F102" s="6"/>
      <c r="G102" s="23"/>
    </row>
    <row r="103" spans="1:7">
      <c r="A103" s="6"/>
      <c r="B103" s="7"/>
      <c r="C103" s="114"/>
      <c r="D103" s="7"/>
      <c r="F103" s="6"/>
      <c r="G103" s="23"/>
    </row>
    <row r="104" spans="1:7">
      <c r="A104" s="6"/>
      <c r="B104" s="7"/>
      <c r="C104" s="114"/>
      <c r="D104" s="7"/>
      <c r="F104" s="6"/>
      <c r="G104" s="23"/>
    </row>
    <row r="105" spans="1:7">
      <c r="A105" s="6"/>
      <c r="B105" s="7"/>
      <c r="C105" s="114"/>
      <c r="D105" s="7"/>
      <c r="F105" s="6"/>
      <c r="G105" s="23"/>
    </row>
    <row r="106" spans="1:7">
      <c r="A106" s="6"/>
      <c r="B106" s="7"/>
      <c r="C106" s="114"/>
      <c r="D106" s="7"/>
      <c r="F106" s="6"/>
      <c r="G106" s="23"/>
    </row>
    <row r="107" spans="1:7">
      <c r="A107" s="6"/>
      <c r="B107" s="7"/>
      <c r="C107" s="114"/>
      <c r="D107" s="7"/>
      <c r="F107" s="6"/>
      <c r="G107" s="23"/>
    </row>
    <row r="108" spans="1:7">
      <c r="A108" s="6"/>
      <c r="B108" s="7"/>
      <c r="C108" s="114"/>
      <c r="D108" s="7"/>
      <c r="F108" s="6"/>
      <c r="G108" s="23"/>
    </row>
    <row r="109" spans="1:7">
      <c r="A109" s="6"/>
      <c r="B109" s="7"/>
      <c r="C109" s="114"/>
      <c r="D109" s="7"/>
      <c r="F109" s="6"/>
      <c r="G109" s="23"/>
    </row>
    <row r="110" spans="1:7">
      <c r="A110" s="6"/>
      <c r="B110" s="7"/>
      <c r="C110" s="114"/>
      <c r="D110" s="7"/>
      <c r="F110" s="6"/>
      <c r="G110" s="23"/>
    </row>
    <row r="111" spans="1:7">
      <c r="A111" s="6"/>
      <c r="B111" s="7"/>
      <c r="C111" s="114"/>
      <c r="D111" s="7"/>
      <c r="F111" s="6"/>
      <c r="G111" s="23"/>
    </row>
    <row r="112" spans="1:7">
      <c r="A112" s="6"/>
      <c r="B112" s="7"/>
      <c r="C112" s="114"/>
      <c r="D112" s="7"/>
      <c r="F112" s="6"/>
      <c r="G112" s="23"/>
    </row>
    <row r="113" spans="1:7">
      <c r="A113" s="6"/>
      <c r="B113" s="7"/>
      <c r="C113" s="114"/>
      <c r="D113" s="7"/>
      <c r="F113" s="6"/>
      <c r="G113" s="23"/>
    </row>
    <row r="114" spans="1:7">
      <c r="A114" s="6"/>
      <c r="B114" s="7"/>
      <c r="C114" s="114"/>
      <c r="D114" s="7"/>
      <c r="F114" s="6"/>
      <c r="G114" s="23"/>
    </row>
    <row r="115" spans="1:7">
      <c r="A115" s="6"/>
      <c r="B115" s="7"/>
      <c r="C115" s="114"/>
      <c r="D115" s="7"/>
      <c r="F115" s="6"/>
      <c r="G115" s="23"/>
    </row>
    <row r="116" spans="1:7">
      <c r="A116" s="6"/>
      <c r="B116" s="7"/>
      <c r="C116" s="114"/>
      <c r="D116" s="7"/>
      <c r="F116" s="6"/>
      <c r="G116" s="23"/>
    </row>
    <row r="117" spans="1:7">
      <c r="A117" s="6"/>
      <c r="B117" s="7"/>
      <c r="C117" s="114"/>
      <c r="D117" s="7"/>
      <c r="F117" s="6"/>
      <c r="G117" s="23"/>
    </row>
    <row r="118" spans="1:7">
      <c r="A118" s="6"/>
      <c r="B118" s="7"/>
      <c r="C118" s="114"/>
      <c r="D118" s="7"/>
      <c r="F118" s="6"/>
      <c r="G118" s="23"/>
    </row>
    <row r="119" spans="1:7">
      <c r="A119" s="6"/>
      <c r="B119" s="7"/>
      <c r="C119" s="114"/>
      <c r="D119" s="7"/>
      <c r="F119" s="6"/>
      <c r="G119" s="23"/>
    </row>
    <row r="120" spans="1:7">
      <c r="A120" s="6"/>
      <c r="B120" s="7"/>
      <c r="C120" s="114"/>
      <c r="D120" s="7"/>
      <c r="F120" s="6"/>
      <c r="G120" s="23"/>
    </row>
    <row r="121" spans="1:7">
      <c r="A121" s="6"/>
      <c r="B121" s="7"/>
      <c r="C121" s="114"/>
      <c r="D121" s="7"/>
      <c r="F121" s="6"/>
      <c r="G121" s="23"/>
    </row>
    <row r="122" spans="1:7">
      <c r="A122" s="6"/>
      <c r="B122" s="7"/>
      <c r="C122" s="114"/>
      <c r="D122" s="7"/>
      <c r="F122" s="6"/>
      <c r="G122" s="23"/>
    </row>
    <row r="123" spans="1:7">
      <c r="A123" s="6"/>
      <c r="B123" s="7"/>
      <c r="C123" s="114"/>
      <c r="D123" s="7"/>
      <c r="F123" s="6"/>
      <c r="G123" s="23"/>
    </row>
    <row r="124" spans="1:7">
      <c r="A124" s="6"/>
      <c r="B124" s="7"/>
      <c r="C124" s="114"/>
      <c r="D124" s="7"/>
      <c r="F124" s="6"/>
      <c r="G124" s="23"/>
    </row>
    <row r="125" spans="1:7">
      <c r="A125" s="6"/>
      <c r="B125" s="7"/>
      <c r="C125" s="114"/>
      <c r="D125" s="7"/>
      <c r="F125" s="6"/>
      <c r="G125" s="23"/>
    </row>
  </sheetData>
  <mergeCells count="14">
    <mergeCell ref="A1:G1"/>
    <mergeCell ref="B3:D3"/>
    <mergeCell ref="B12:D12"/>
    <mergeCell ref="B6:D6"/>
    <mergeCell ref="B10:D10"/>
    <mergeCell ref="B4:D4"/>
    <mergeCell ref="B8:D8"/>
    <mergeCell ref="B14:D14"/>
    <mergeCell ref="B16:D16"/>
    <mergeCell ref="B18:D18"/>
    <mergeCell ref="B25:D25"/>
    <mergeCell ref="B23:D23"/>
    <mergeCell ref="B20:D20"/>
    <mergeCell ref="B21:D21"/>
  </mergeCells>
  <hyperlinks>
    <hyperlink ref="E7" r:id="rId1"/>
    <hyperlink ref="E11" r:id="rId2"/>
    <hyperlink ref="E22" r:id="rId3"/>
    <hyperlink ref="E5" r:id="rId4"/>
    <hyperlink ref="E9" r:id="rId5"/>
    <hyperlink ref="E15" r:id="rId6"/>
    <hyperlink ref="E17" r:id="rId7"/>
    <hyperlink ref="E19" r:id="rId8"/>
    <hyperlink ref="E24" r:id="rId9"/>
  </hyperlinks>
  <pageMargins left="0.7" right="0.7" top="0.75" bottom="0.75" header="0.3" footer="0.3"/>
  <pageSetup orientation="portrait" horizontalDpi="300" verticalDpi="300" r:id="rId10"/>
</worksheet>
</file>

<file path=xl/worksheets/sheet10.xml><?xml version="1.0" encoding="utf-8"?>
<worksheet xmlns="http://schemas.openxmlformats.org/spreadsheetml/2006/main" xmlns:r="http://schemas.openxmlformats.org/officeDocument/2006/relationships">
  <dimension ref="A1:H113"/>
  <sheetViews>
    <sheetView showGridLines="0" workbookViewId="0">
      <pane ySplit="2" topLeftCell="A12" activePane="bottomLeft" state="frozen"/>
      <selection pane="bottomLeft" activeCell="G7" sqref="G7"/>
    </sheetView>
  </sheetViews>
  <sheetFormatPr defaultRowHeight="15"/>
  <cols>
    <col min="1" max="1" width="5.85546875" style="2" customWidth="1"/>
    <col min="2" max="2" width="15.140625" style="1" customWidth="1"/>
    <col min="3" max="3" width="17.7109375" style="2" customWidth="1"/>
    <col min="4" max="4" width="16" style="1" customWidth="1"/>
    <col min="5" max="5" width="46.7109375" style="9" customWidth="1"/>
    <col min="6" max="6" width="17.7109375" style="2" customWidth="1"/>
    <col min="7" max="7" width="50.85546875" style="24" customWidth="1"/>
    <col min="8" max="16384" width="9.140625" style="1"/>
  </cols>
  <sheetData>
    <row r="1" spans="1:8" ht="29.25" customHeight="1">
      <c r="A1" s="148" t="s">
        <v>370</v>
      </c>
      <c r="B1" s="148"/>
      <c r="C1" s="148"/>
      <c r="D1" s="148"/>
      <c r="E1" s="148"/>
      <c r="F1" s="148"/>
      <c r="G1" s="148"/>
    </row>
    <row r="2" spans="1:8" ht="30.75" customHeight="1">
      <c r="A2" s="3" t="s">
        <v>1</v>
      </c>
      <c r="B2" s="3" t="s">
        <v>2</v>
      </c>
      <c r="C2" s="3" t="s">
        <v>4</v>
      </c>
      <c r="D2" s="4" t="s">
        <v>77</v>
      </c>
      <c r="E2" s="25" t="s">
        <v>5</v>
      </c>
      <c r="F2" s="3" t="s">
        <v>6</v>
      </c>
      <c r="G2" s="20" t="s">
        <v>7</v>
      </c>
      <c r="H2" s="20" t="s">
        <v>86</v>
      </c>
    </row>
    <row r="3" spans="1:8">
      <c r="A3" s="40" t="s">
        <v>283</v>
      </c>
      <c r="B3" s="145" t="s">
        <v>193</v>
      </c>
      <c r="C3" s="146"/>
      <c r="D3" s="147"/>
      <c r="E3" s="41"/>
      <c r="F3" s="40"/>
      <c r="G3" s="40"/>
      <c r="H3" s="40"/>
    </row>
    <row r="4" spans="1:8">
      <c r="A4" s="92"/>
      <c r="B4" s="152">
        <v>2009</v>
      </c>
      <c r="C4" s="152"/>
      <c r="D4" s="152"/>
      <c r="E4" s="93"/>
      <c r="F4" s="92"/>
      <c r="G4" s="92"/>
      <c r="H4" s="92"/>
    </row>
    <row r="5" spans="1:8" ht="30">
      <c r="A5" s="10">
        <v>1</v>
      </c>
      <c r="B5" s="11" t="s">
        <v>359</v>
      </c>
      <c r="C5" s="12">
        <v>40268</v>
      </c>
      <c r="D5" s="11" t="s">
        <v>93</v>
      </c>
      <c r="E5" s="26" t="s">
        <v>360</v>
      </c>
      <c r="F5" s="12">
        <f>C5</f>
        <v>40268</v>
      </c>
      <c r="G5" s="21"/>
      <c r="H5" s="27"/>
    </row>
    <row r="6" spans="1:8">
      <c r="A6" s="92"/>
      <c r="B6" s="152">
        <v>2010</v>
      </c>
      <c r="C6" s="152"/>
      <c r="D6" s="152"/>
      <c r="E6" s="93"/>
      <c r="F6" s="92"/>
      <c r="G6" s="92"/>
      <c r="H6" s="92"/>
    </row>
    <row r="7" spans="1:8" ht="30">
      <c r="A7" s="10">
        <v>1</v>
      </c>
      <c r="B7" s="11" t="s">
        <v>361</v>
      </c>
      <c r="C7" s="12">
        <v>40624</v>
      </c>
      <c r="D7" s="11" t="s">
        <v>93</v>
      </c>
      <c r="E7" s="26" t="s">
        <v>362</v>
      </c>
      <c r="F7" s="12">
        <f>C7</f>
        <v>40624</v>
      </c>
      <c r="G7" s="21"/>
      <c r="H7" s="27"/>
    </row>
    <row r="8" spans="1:8">
      <c r="A8" s="92"/>
      <c r="B8" s="152">
        <v>2011</v>
      </c>
      <c r="C8" s="152"/>
      <c r="D8" s="152"/>
      <c r="E8" s="93"/>
      <c r="F8" s="92"/>
      <c r="G8" s="92"/>
      <c r="H8" s="92"/>
    </row>
    <row r="9" spans="1:8" ht="30">
      <c r="A9" s="10">
        <v>1</v>
      </c>
      <c r="B9" s="11" t="s">
        <v>363</v>
      </c>
      <c r="C9" s="12">
        <v>41130</v>
      </c>
      <c r="D9" s="11" t="s">
        <v>93</v>
      </c>
      <c r="E9" s="26" t="s">
        <v>364</v>
      </c>
      <c r="F9" s="12">
        <f>C9</f>
        <v>41130</v>
      </c>
      <c r="G9" s="21"/>
      <c r="H9" s="27"/>
    </row>
    <row r="10" spans="1:8">
      <c r="A10" s="92"/>
      <c r="B10" s="152">
        <v>2012</v>
      </c>
      <c r="C10" s="152"/>
      <c r="D10" s="152"/>
      <c r="E10" s="93"/>
      <c r="F10" s="92"/>
      <c r="G10" s="92"/>
      <c r="H10" s="92"/>
    </row>
    <row r="11" spans="1:8" ht="30">
      <c r="A11" s="10">
        <v>1</v>
      </c>
      <c r="B11" s="11" t="s">
        <v>365</v>
      </c>
      <c r="C11" s="12">
        <v>41390</v>
      </c>
      <c r="D11" s="11" t="s">
        <v>93</v>
      </c>
      <c r="E11" s="26" t="s">
        <v>366</v>
      </c>
      <c r="F11" s="12">
        <f>C11</f>
        <v>41390</v>
      </c>
      <c r="G11" s="21"/>
      <c r="H11" s="27"/>
    </row>
    <row r="12" spans="1:8">
      <c r="A12" s="134"/>
      <c r="B12" s="152">
        <v>2013</v>
      </c>
      <c r="C12" s="152"/>
      <c r="D12" s="152"/>
      <c r="E12" s="93"/>
      <c r="F12" s="134"/>
      <c r="G12" s="134"/>
      <c r="H12" s="134"/>
    </row>
    <row r="13" spans="1:8" ht="30">
      <c r="A13" s="10">
        <v>1</v>
      </c>
      <c r="B13" s="11" t="s">
        <v>402</v>
      </c>
      <c r="C13" s="12">
        <v>41799</v>
      </c>
      <c r="D13" s="11" t="s">
        <v>93</v>
      </c>
      <c r="E13" s="26" t="s">
        <v>403</v>
      </c>
      <c r="F13" s="12">
        <f>C13</f>
        <v>41799</v>
      </c>
      <c r="G13" s="21"/>
      <c r="H13" s="27"/>
    </row>
    <row r="14" spans="1:8">
      <c r="A14" s="48"/>
      <c r="B14" s="49"/>
      <c r="C14" s="50"/>
      <c r="D14" s="49"/>
      <c r="E14" s="68"/>
      <c r="F14" s="50"/>
      <c r="G14" s="52"/>
      <c r="H14" s="69"/>
    </row>
    <row r="15" spans="1:8">
      <c r="A15" s="40" t="s">
        <v>283</v>
      </c>
      <c r="B15" s="145" t="s">
        <v>367</v>
      </c>
      <c r="C15" s="146"/>
      <c r="D15" s="147"/>
      <c r="E15" s="41"/>
      <c r="F15" s="40"/>
      <c r="G15" s="40"/>
      <c r="H15" s="40"/>
    </row>
    <row r="16" spans="1:8">
      <c r="A16" s="92"/>
      <c r="B16" s="152">
        <v>2012</v>
      </c>
      <c r="C16" s="152"/>
      <c r="D16" s="152"/>
      <c r="E16" s="93"/>
      <c r="F16" s="92"/>
      <c r="G16" s="92"/>
      <c r="H16" s="92"/>
    </row>
    <row r="17" spans="1:8" ht="30">
      <c r="A17" s="10">
        <v>1</v>
      </c>
      <c r="B17" s="11" t="s">
        <v>368</v>
      </c>
      <c r="C17" s="12">
        <v>41271</v>
      </c>
      <c r="D17" s="11" t="s">
        <v>367</v>
      </c>
      <c r="E17" s="26" t="s">
        <v>369</v>
      </c>
      <c r="F17" s="12">
        <f>C17+10</f>
        <v>41281</v>
      </c>
      <c r="G17" s="21"/>
      <c r="H17" s="27"/>
    </row>
    <row r="18" spans="1:8">
      <c r="A18" s="6"/>
      <c r="B18" s="7"/>
      <c r="C18" s="6"/>
      <c r="D18" s="7"/>
      <c r="F18" s="6"/>
      <c r="G18" s="23"/>
    </row>
    <row r="19" spans="1:8">
      <c r="A19" s="6"/>
      <c r="B19" s="7"/>
      <c r="C19" s="6"/>
      <c r="D19" s="7"/>
      <c r="F19" s="6"/>
      <c r="G19" s="23"/>
    </row>
    <row r="20" spans="1:8">
      <c r="A20" s="6"/>
      <c r="B20" s="7"/>
      <c r="C20" s="6"/>
      <c r="D20" s="7"/>
      <c r="F20" s="6"/>
      <c r="G20" s="23"/>
    </row>
    <row r="21" spans="1:8">
      <c r="A21" s="6"/>
      <c r="B21" s="7"/>
      <c r="C21" s="6"/>
      <c r="D21" s="7"/>
      <c r="F21" s="6"/>
      <c r="G21" s="23"/>
    </row>
    <row r="22" spans="1:8">
      <c r="A22" s="6"/>
      <c r="B22" s="7"/>
      <c r="C22" s="6"/>
      <c r="D22" s="7"/>
      <c r="F22" s="6"/>
      <c r="G22" s="23"/>
    </row>
    <row r="23" spans="1:8">
      <c r="A23" s="6"/>
      <c r="B23" s="7"/>
      <c r="C23" s="6"/>
      <c r="D23" s="7"/>
      <c r="F23" s="6"/>
      <c r="G23" s="23"/>
    </row>
    <row r="24" spans="1:8">
      <c r="A24" s="6"/>
      <c r="B24" s="7"/>
      <c r="C24" s="6"/>
      <c r="D24" s="7"/>
      <c r="F24" s="6"/>
      <c r="G24" s="23"/>
    </row>
    <row r="25" spans="1:8">
      <c r="A25" s="6"/>
      <c r="B25" s="7"/>
      <c r="C25" s="6"/>
      <c r="D25" s="7"/>
      <c r="F25" s="6"/>
      <c r="G25" s="23"/>
    </row>
    <row r="26" spans="1:8">
      <c r="A26" s="6"/>
      <c r="B26" s="7"/>
      <c r="C26" s="6"/>
      <c r="D26" s="7"/>
      <c r="F26" s="6"/>
      <c r="G26" s="23"/>
    </row>
    <row r="27" spans="1:8">
      <c r="A27" s="6"/>
      <c r="B27" s="7"/>
      <c r="C27" s="6"/>
      <c r="D27" s="7"/>
      <c r="F27" s="6"/>
      <c r="G27" s="23"/>
    </row>
    <row r="28" spans="1:8">
      <c r="A28" s="6"/>
      <c r="B28" s="7"/>
      <c r="C28" s="6"/>
      <c r="D28" s="7"/>
      <c r="F28" s="6"/>
      <c r="G28" s="23"/>
    </row>
    <row r="29" spans="1:8">
      <c r="A29" s="6"/>
      <c r="B29" s="7"/>
      <c r="C29" s="6"/>
      <c r="D29" s="7"/>
      <c r="F29" s="6"/>
      <c r="G29" s="23"/>
    </row>
    <row r="30" spans="1:8">
      <c r="A30" s="6"/>
      <c r="B30" s="7"/>
      <c r="C30" s="6"/>
      <c r="D30" s="7"/>
      <c r="F30" s="6"/>
      <c r="G30" s="23"/>
    </row>
    <row r="31" spans="1:8">
      <c r="A31" s="6"/>
      <c r="B31" s="7"/>
      <c r="C31" s="6"/>
      <c r="D31" s="7"/>
      <c r="F31" s="6"/>
      <c r="G31" s="23"/>
    </row>
    <row r="32" spans="1:8">
      <c r="A32" s="6"/>
      <c r="B32" s="7"/>
      <c r="C32" s="6"/>
      <c r="D32" s="7"/>
      <c r="F32" s="6"/>
      <c r="G32" s="23"/>
    </row>
    <row r="33" spans="1:7">
      <c r="A33" s="6"/>
      <c r="B33" s="7"/>
      <c r="C33" s="6"/>
      <c r="D33" s="7"/>
      <c r="F33" s="6"/>
      <c r="G33" s="23"/>
    </row>
    <row r="34" spans="1:7">
      <c r="A34" s="6"/>
      <c r="B34" s="7"/>
      <c r="C34" s="6"/>
      <c r="D34" s="7"/>
      <c r="F34" s="6"/>
      <c r="G34" s="23"/>
    </row>
    <row r="35" spans="1:7">
      <c r="A35" s="6"/>
      <c r="B35" s="7"/>
      <c r="C35" s="6"/>
      <c r="D35" s="7"/>
      <c r="F35" s="6"/>
      <c r="G35" s="23"/>
    </row>
    <row r="36" spans="1:7">
      <c r="A36" s="6"/>
      <c r="B36" s="7"/>
      <c r="C36" s="6"/>
      <c r="D36" s="7"/>
      <c r="F36" s="6"/>
      <c r="G36" s="23"/>
    </row>
    <row r="37" spans="1:7">
      <c r="A37" s="6"/>
      <c r="B37" s="7"/>
      <c r="C37" s="6"/>
      <c r="D37" s="7"/>
      <c r="F37" s="6"/>
      <c r="G37" s="23"/>
    </row>
    <row r="38" spans="1:7">
      <c r="A38" s="6"/>
      <c r="B38" s="7"/>
      <c r="C38" s="6"/>
      <c r="D38" s="7"/>
      <c r="F38" s="6"/>
      <c r="G38" s="23"/>
    </row>
    <row r="39" spans="1:7">
      <c r="A39" s="6"/>
      <c r="B39" s="7"/>
      <c r="C39" s="6"/>
      <c r="D39" s="7"/>
      <c r="F39" s="6"/>
      <c r="G39" s="23"/>
    </row>
    <row r="40" spans="1:7">
      <c r="A40" s="6"/>
      <c r="B40" s="7"/>
      <c r="C40" s="6"/>
      <c r="D40" s="7"/>
      <c r="F40" s="6"/>
      <c r="G40" s="23"/>
    </row>
    <row r="41" spans="1:7">
      <c r="A41" s="6"/>
      <c r="B41" s="7"/>
      <c r="C41" s="6"/>
      <c r="D41" s="7"/>
      <c r="F41" s="6"/>
      <c r="G41" s="23"/>
    </row>
    <row r="42" spans="1:7">
      <c r="A42" s="6"/>
      <c r="B42" s="7"/>
      <c r="C42" s="6"/>
      <c r="D42" s="7"/>
      <c r="F42" s="6"/>
      <c r="G42" s="23"/>
    </row>
    <row r="43" spans="1:7">
      <c r="A43" s="6"/>
      <c r="B43" s="7"/>
      <c r="C43" s="6"/>
      <c r="D43" s="7"/>
      <c r="F43" s="6"/>
      <c r="G43" s="23"/>
    </row>
    <row r="44" spans="1:7">
      <c r="A44" s="6"/>
      <c r="B44" s="7"/>
      <c r="C44" s="6"/>
      <c r="D44" s="7"/>
      <c r="F44" s="6"/>
      <c r="G44" s="23"/>
    </row>
    <row r="45" spans="1:7">
      <c r="A45" s="6"/>
      <c r="B45" s="7"/>
      <c r="C45" s="6"/>
      <c r="D45" s="7"/>
      <c r="F45" s="6"/>
      <c r="G45" s="23"/>
    </row>
    <row r="46" spans="1:7">
      <c r="A46" s="6"/>
      <c r="B46" s="7"/>
      <c r="C46" s="6"/>
      <c r="D46" s="7"/>
      <c r="F46" s="6"/>
      <c r="G46" s="23"/>
    </row>
    <row r="47" spans="1:7">
      <c r="A47" s="6"/>
      <c r="B47" s="7"/>
      <c r="C47" s="6"/>
      <c r="D47" s="7"/>
      <c r="F47" s="6"/>
      <c r="G47" s="23"/>
    </row>
    <row r="48" spans="1:7">
      <c r="A48" s="6"/>
      <c r="B48" s="7"/>
      <c r="C48" s="6"/>
      <c r="D48" s="7"/>
      <c r="F48" s="6"/>
      <c r="G48" s="23"/>
    </row>
    <row r="49" spans="1:7">
      <c r="A49" s="6"/>
      <c r="B49" s="7"/>
      <c r="C49" s="6"/>
      <c r="D49" s="7"/>
      <c r="F49" s="6"/>
      <c r="G49" s="23"/>
    </row>
    <row r="50" spans="1:7">
      <c r="A50" s="6"/>
      <c r="B50" s="7"/>
      <c r="C50" s="6"/>
      <c r="D50" s="7"/>
      <c r="F50" s="6"/>
      <c r="G50" s="23"/>
    </row>
    <row r="51" spans="1:7">
      <c r="A51" s="6"/>
      <c r="B51" s="7"/>
      <c r="C51" s="6"/>
      <c r="D51" s="7"/>
      <c r="F51" s="6"/>
      <c r="G51" s="23"/>
    </row>
    <row r="52" spans="1:7">
      <c r="A52" s="6"/>
      <c r="B52" s="7"/>
      <c r="C52" s="6"/>
      <c r="D52" s="7"/>
      <c r="F52" s="6"/>
      <c r="G52" s="23"/>
    </row>
    <row r="53" spans="1:7">
      <c r="A53" s="6"/>
      <c r="B53" s="7"/>
      <c r="C53" s="6"/>
      <c r="D53" s="7"/>
      <c r="F53" s="6"/>
      <c r="G53" s="23"/>
    </row>
    <row r="54" spans="1:7">
      <c r="A54" s="6"/>
      <c r="B54" s="7"/>
      <c r="C54" s="6"/>
      <c r="D54" s="7"/>
      <c r="F54" s="6"/>
      <c r="G54" s="23"/>
    </row>
    <row r="55" spans="1:7">
      <c r="A55" s="6"/>
      <c r="B55" s="7"/>
      <c r="C55" s="6"/>
      <c r="D55" s="7"/>
      <c r="F55" s="6"/>
      <c r="G55" s="23"/>
    </row>
    <row r="56" spans="1:7">
      <c r="A56" s="6"/>
      <c r="B56" s="7"/>
      <c r="C56" s="6"/>
      <c r="D56" s="7"/>
      <c r="F56" s="6"/>
      <c r="G56" s="23"/>
    </row>
    <row r="57" spans="1:7">
      <c r="A57" s="6"/>
      <c r="B57" s="7"/>
      <c r="C57" s="6"/>
      <c r="D57" s="7"/>
      <c r="F57" s="6"/>
      <c r="G57" s="23"/>
    </row>
    <row r="58" spans="1:7">
      <c r="A58" s="6"/>
      <c r="B58" s="7"/>
      <c r="C58" s="6"/>
      <c r="D58" s="7"/>
      <c r="F58" s="6"/>
      <c r="G58" s="23"/>
    </row>
    <row r="59" spans="1:7">
      <c r="A59" s="6"/>
      <c r="B59" s="7"/>
      <c r="C59" s="6"/>
      <c r="D59" s="7"/>
      <c r="F59" s="6"/>
      <c r="G59" s="23"/>
    </row>
    <row r="60" spans="1:7">
      <c r="A60" s="6"/>
      <c r="B60" s="7"/>
      <c r="C60" s="6"/>
      <c r="D60" s="7"/>
      <c r="F60" s="6"/>
      <c r="G60" s="23"/>
    </row>
    <row r="61" spans="1:7">
      <c r="A61" s="6"/>
      <c r="B61" s="7"/>
      <c r="C61" s="6"/>
      <c r="D61" s="7"/>
      <c r="F61" s="6"/>
      <c r="G61" s="23"/>
    </row>
    <row r="62" spans="1:7">
      <c r="A62" s="6"/>
      <c r="B62" s="7"/>
      <c r="C62" s="6"/>
      <c r="D62" s="7"/>
      <c r="F62" s="6"/>
      <c r="G62" s="23"/>
    </row>
    <row r="63" spans="1:7">
      <c r="A63" s="6"/>
      <c r="B63" s="7"/>
      <c r="C63" s="6"/>
      <c r="D63" s="7"/>
      <c r="F63" s="6"/>
      <c r="G63" s="23"/>
    </row>
    <row r="64" spans="1:7">
      <c r="A64" s="6"/>
      <c r="B64" s="7"/>
      <c r="C64" s="6"/>
      <c r="D64" s="7"/>
      <c r="F64" s="6"/>
      <c r="G64" s="23"/>
    </row>
    <row r="65" spans="1:7">
      <c r="A65" s="6"/>
      <c r="B65" s="7"/>
      <c r="C65" s="6"/>
      <c r="D65" s="7"/>
      <c r="F65" s="6"/>
      <c r="G65" s="23"/>
    </row>
    <row r="66" spans="1:7">
      <c r="A66" s="6"/>
      <c r="B66" s="7"/>
      <c r="C66" s="6"/>
      <c r="D66" s="7"/>
      <c r="F66" s="6"/>
      <c r="G66" s="23"/>
    </row>
    <row r="67" spans="1:7">
      <c r="A67" s="6"/>
      <c r="B67" s="7"/>
      <c r="C67" s="6"/>
      <c r="D67" s="7"/>
      <c r="F67" s="6"/>
      <c r="G67" s="23"/>
    </row>
    <row r="68" spans="1:7">
      <c r="A68" s="6"/>
      <c r="B68" s="7"/>
      <c r="C68" s="6"/>
      <c r="D68" s="7"/>
      <c r="F68" s="6"/>
      <c r="G68" s="23"/>
    </row>
    <row r="69" spans="1:7">
      <c r="A69" s="6"/>
      <c r="B69" s="7"/>
      <c r="C69" s="6"/>
      <c r="D69" s="7"/>
      <c r="F69" s="6"/>
      <c r="G69" s="23"/>
    </row>
    <row r="70" spans="1:7">
      <c r="A70" s="6"/>
      <c r="B70" s="7"/>
      <c r="C70" s="6"/>
      <c r="D70" s="7"/>
      <c r="F70" s="6"/>
      <c r="G70" s="23"/>
    </row>
    <row r="71" spans="1:7">
      <c r="A71" s="6"/>
      <c r="B71" s="7"/>
      <c r="C71" s="6"/>
      <c r="D71" s="7"/>
      <c r="F71" s="6"/>
      <c r="G71" s="23"/>
    </row>
    <row r="72" spans="1:7">
      <c r="A72" s="6"/>
      <c r="B72" s="7"/>
      <c r="C72" s="6"/>
      <c r="D72" s="7"/>
      <c r="F72" s="6"/>
      <c r="G72" s="23"/>
    </row>
    <row r="73" spans="1:7">
      <c r="A73" s="6"/>
      <c r="B73" s="7"/>
      <c r="C73" s="6"/>
      <c r="D73" s="7"/>
      <c r="F73" s="6"/>
      <c r="G73" s="23"/>
    </row>
    <row r="74" spans="1:7">
      <c r="A74" s="6"/>
      <c r="B74" s="7"/>
      <c r="C74" s="6"/>
      <c r="D74" s="7"/>
      <c r="F74" s="6"/>
      <c r="G74" s="23"/>
    </row>
    <row r="75" spans="1:7">
      <c r="A75" s="6"/>
      <c r="B75" s="7"/>
      <c r="C75" s="6"/>
      <c r="D75" s="7"/>
      <c r="F75" s="6"/>
      <c r="G75" s="23"/>
    </row>
    <row r="76" spans="1:7">
      <c r="A76" s="6"/>
      <c r="B76" s="7"/>
      <c r="C76" s="6"/>
      <c r="D76" s="7"/>
      <c r="F76" s="6"/>
      <c r="G76" s="23"/>
    </row>
    <row r="77" spans="1:7">
      <c r="A77" s="6"/>
      <c r="B77" s="7"/>
      <c r="C77" s="6"/>
      <c r="D77" s="7"/>
      <c r="F77" s="6"/>
      <c r="G77" s="23"/>
    </row>
    <row r="78" spans="1:7">
      <c r="A78" s="6"/>
      <c r="B78" s="7"/>
      <c r="C78" s="6"/>
      <c r="D78" s="7"/>
      <c r="F78" s="6"/>
      <c r="G78" s="23"/>
    </row>
    <row r="79" spans="1:7">
      <c r="A79" s="6"/>
      <c r="B79" s="7"/>
      <c r="C79" s="6"/>
      <c r="D79" s="7"/>
      <c r="F79" s="6"/>
      <c r="G79" s="23"/>
    </row>
    <row r="80" spans="1:7">
      <c r="A80" s="6"/>
      <c r="B80" s="7"/>
      <c r="C80" s="6"/>
      <c r="D80" s="7"/>
      <c r="F80" s="6"/>
      <c r="G80" s="23"/>
    </row>
    <row r="81" spans="1:7">
      <c r="A81" s="6"/>
      <c r="B81" s="7"/>
      <c r="C81" s="6"/>
      <c r="D81" s="7"/>
      <c r="F81" s="6"/>
      <c r="G81" s="23"/>
    </row>
    <row r="82" spans="1:7">
      <c r="A82" s="6"/>
      <c r="B82" s="7"/>
      <c r="C82" s="6"/>
      <c r="D82" s="7"/>
      <c r="F82" s="6"/>
      <c r="G82" s="23"/>
    </row>
    <row r="83" spans="1:7">
      <c r="A83" s="6"/>
      <c r="B83" s="7"/>
      <c r="C83" s="6"/>
      <c r="D83" s="7"/>
      <c r="F83" s="6"/>
      <c r="G83" s="23"/>
    </row>
    <row r="84" spans="1:7">
      <c r="A84" s="6"/>
      <c r="B84" s="7"/>
      <c r="C84" s="6"/>
      <c r="D84" s="7"/>
      <c r="F84" s="6"/>
      <c r="G84" s="23"/>
    </row>
    <row r="85" spans="1:7">
      <c r="A85" s="6"/>
      <c r="B85" s="7"/>
      <c r="C85" s="6"/>
      <c r="D85" s="7"/>
      <c r="F85" s="6"/>
      <c r="G85" s="23"/>
    </row>
    <row r="86" spans="1:7">
      <c r="A86" s="6"/>
      <c r="B86" s="7"/>
      <c r="C86" s="6"/>
      <c r="D86" s="7"/>
      <c r="F86" s="6"/>
      <c r="G86" s="23"/>
    </row>
    <row r="87" spans="1:7">
      <c r="A87" s="6"/>
      <c r="B87" s="7"/>
      <c r="C87" s="6"/>
      <c r="D87" s="7"/>
      <c r="F87" s="6"/>
      <c r="G87" s="23"/>
    </row>
    <row r="88" spans="1:7">
      <c r="A88" s="6"/>
      <c r="B88" s="7"/>
      <c r="C88" s="6"/>
      <c r="D88" s="7"/>
      <c r="F88" s="6"/>
      <c r="G88" s="23"/>
    </row>
    <row r="89" spans="1:7">
      <c r="A89" s="6"/>
      <c r="B89" s="7"/>
      <c r="C89" s="6"/>
      <c r="D89" s="7"/>
      <c r="F89" s="6"/>
      <c r="G89" s="23"/>
    </row>
    <row r="90" spans="1:7">
      <c r="A90" s="6"/>
      <c r="B90" s="7"/>
      <c r="C90" s="6"/>
      <c r="D90" s="7"/>
      <c r="F90" s="6"/>
      <c r="G90" s="23"/>
    </row>
    <row r="91" spans="1:7">
      <c r="A91" s="6"/>
      <c r="B91" s="7"/>
      <c r="C91" s="6"/>
      <c r="D91" s="7"/>
      <c r="F91" s="6"/>
      <c r="G91" s="23"/>
    </row>
    <row r="92" spans="1:7">
      <c r="A92" s="6"/>
      <c r="B92" s="7"/>
      <c r="C92" s="6"/>
      <c r="D92" s="7"/>
      <c r="F92" s="6"/>
      <c r="G92" s="23"/>
    </row>
    <row r="93" spans="1:7">
      <c r="A93" s="6"/>
      <c r="B93" s="7"/>
      <c r="C93" s="6"/>
      <c r="D93" s="7"/>
      <c r="F93" s="6"/>
      <c r="G93" s="23"/>
    </row>
    <row r="94" spans="1:7">
      <c r="A94" s="6"/>
      <c r="B94" s="7"/>
      <c r="C94" s="6"/>
      <c r="D94" s="7"/>
      <c r="F94" s="6"/>
      <c r="G94" s="23"/>
    </row>
    <row r="95" spans="1:7">
      <c r="A95" s="6"/>
      <c r="B95" s="7"/>
      <c r="C95" s="6"/>
      <c r="D95" s="7"/>
      <c r="F95" s="6"/>
      <c r="G95" s="23"/>
    </row>
    <row r="96" spans="1:7">
      <c r="A96" s="6"/>
      <c r="B96" s="7"/>
      <c r="C96" s="6"/>
      <c r="D96" s="7"/>
      <c r="F96" s="6"/>
      <c r="G96" s="23"/>
    </row>
    <row r="97" spans="1:7">
      <c r="A97" s="6"/>
      <c r="B97" s="7"/>
      <c r="C97" s="6"/>
      <c r="D97" s="7"/>
      <c r="F97" s="6"/>
      <c r="G97" s="23"/>
    </row>
    <row r="98" spans="1:7">
      <c r="A98" s="6"/>
      <c r="B98" s="7"/>
      <c r="C98" s="6"/>
      <c r="D98" s="7"/>
      <c r="F98" s="6"/>
      <c r="G98" s="23"/>
    </row>
    <row r="99" spans="1:7">
      <c r="A99" s="6"/>
      <c r="B99" s="7"/>
      <c r="C99" s="6"/>
      <c r="D99" s="7"/>
      <c r="F99" s="6"/>
      <c r="G99" s="23"/>
    </row>
    <row r="100" spans="1:7">
      <c r="A100" s="6"/>
      <c r="B100" s="7"/>
      <c r="C100" s="6"/>
      <c r="D100" s="7"/>
      <c r="F100" s="6"/>
      <c r="G100" s="23"/>
    </row>
    <row r="101" spans="1:7">
      <c r="A101" s="6"/>
      <c r="B101" s="7"/>
      <c r="C101" s="6"/>
      <c r="D101" s="7"/>
      <c r="F101" s="6"/>
      <c r="G101" s="23"/>
    </row>
    <row r="102" spans="1:7">
      <c r="A102" s="6"/>
      <c r="B102" s="7"/>
      <c r="C102" s="6"/>
      <c r="D102" s="7"/>
      <c r="F102" s="6"/>
      <c r="G102" s="23"/>
    </row>
    <row r="103" spans="1:7">
      <c r="A103" s="6"/>
      <c r="B103" s="7"/>
      <c r="C103" s="6"/>
      <c r="D103" s="7"/>
      <c r="F103" s="6"/>
      <c r="G103" s="23"/>
    </row>
    <row r="104" spans="1:7">
      <c r="A104" s="6"/>
      <c r="B104" s="7"/>
      <c r="C104" s="6"/>
      <c r="D104" s="7"/>
      <c r="F104" s="6"/>
      <c r="G104" s="23"/>
    </row>
    <row r="105" spans="1:7">
      <c r="A105" s="6"/>
      <c r="B105" s="7"/>
      <c r="C105" s="6"/>
      <c r="D105" s="7"/>
      <c r="F105" s="6"/>
      <c r="G105" s="23"/>
    </row>
    <row r="106" spans="1:7">
      <c r="A106" s="6"/>
      <c r="B106" s="7"/>
      <c r="C106" s="6"/>
      <c r="D106" s="7"/>
      <c r="F106" s="6"/>
      <c r="G106" s="23"/>
    </row>
    <row r="107" spans="1:7">
      <c r="A107" s="6"/>
      <c r="B107" s="7"/>
      <c r="C107" s="6"/>
      <c r="D107" s="7"/>
      <c r="F107" s="6"/>
      <c r="G107" s="23"/>
    </row>
    <row r="108" spans="1:7">
      <c r="A108" s="6"/>
      <c r="B108" s="7"/>
      <c r="C108" s="6"/>
      <c r="D108" s="7"/>
      <c r="F108" s="6"/>
      <c r="G108" s="23"/>
    </row>
    <row r="109" spans="1:7">
      <c r="A109" s="6"/>
      <c r="B109" s="7"/>
      <c r="C109" s="6"/>
      <c r="D109" s="7"/>
      <c r="F109" s="6"/>
      <c r="G109" s="23"/>
    </row>
    <row r="110" spans="1:7">
      <c r="A110" s="6"/>
      <c r="B110" s="7"/>
      <c r="C110" s="6"/>
      <c r="D110" s="7"/>
      <c r="F110" s="6"/>
      <c r="G110" s="23"/>
    </row>
    <row r="111" spans="1:7">
      <c r="A111" s="6"/>
      <c r="B111" s="7"/>
      <c r="C111" s="6"/>
      <c r="D111" s="7"/>
      <c r="F111" s="6"/>
      <c r="G111" s="23"/>
    </row>
    <row r="112" spans="1:7">
      <c r="A112" s="6"/>
      <c r="B112" s="7"/>
      <c r="C112" s="6"/>
      <c r="D112" s="7"/>
      <c r="F112" s="6"/>
      <c r="G112" s="23"/>
    </row>
    <row r="113" spans="1:7">
      <c r="A113" s="6"/>
      <c r="B113" s="7"/>
      <c r="C113" s="6"/>
      <c r="D113" s="7"/>
      <c r="F113" s="6"/>
      <c r="G113" s="23"/>
    </row>
  </sheetData>
  <mergeCells count="9">
    <mergeCell ref="A1:G1"/>
    <mergeCell ref="B3:D3"/>
    <mergeCell ref="B4:D4"/>
    <mergeCell ref="B16:D16"/>
    <mergeCell ref="B6:D6"/>
    <mergeCell ref="B8:D8"/>
    <mergeCell ref="B10:D10"/>
    <mergeCell ref="B15:D15"/>
    <mergeCell ref="B12:D12"/>
  </mergeCells>
  <hyperlinks>
    <hyperlink ref="E5" r:id="rId1"/>
    <hyperlink ref="E7" r:id="rId2" display="Công bố tập suất vốn đầu tư xây dựng công trình năm 2009"/>
    <hyperlink ref="E9" r:id="rId3"/>
    <hyperlink ref="E11" r:id="rId4"/>
    <hyperlink ref="E17" r:id="rId5"/>
    <hyperlink ref="E13" r:id="rId6"/>
  </hyperlinks>
  <pageMargins left="0.7" right="0.7" top="0.75" bottom="0.75" header="0.3" footer="0.3"/>
  <pageSetup orientation="portrait" horizontalDpi="300" verticalDpi="300" r:id="rId7"/>
</worksheet>
</file>

<file path=xl/worksheets/sheet11.xml><?xml version="1.0" encoding="utf-8"?>
<worksheet xmlns="http://schemas.openxmlformats.org/spreadsheetml/2006/main" xmlns:r="http://schemas.openxmlformats.org/officeDocument/2006/relationships">
  <dimension ref="A1"/>
  <sheetViews>
    <sheetView showGridLines="0" workbookViewId="0"/>
  </sheetViews>
  <sheetFormatPr defaultRowHeight="15"/>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H11"/>
  <sheetViews>
    <sheetView showGridLines="0" workbookViewId="0">
      <selection activeCell="H11" sqref="H11"/>
    </sheetView>
  </sheetViews>
  <sheetFormatPr defaultRowHeight="15"/>
  <sheetData>
    <row r="11" spans="8:8">
      <c r="H11" t="s">
        <v>251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Luat</vt:lpstr>
      <vt:lpstr>Nghi Dinh</vt:lpstr>
      <vt:lpstr>Quyet dinh</vt:lpstr>
      <vt:lpstr>TT-BLDXH</vt:lpstr>
      <vt:lpstr>TT-BTC</vt:lpstr>
      <vt:lpstr>TT-BKH</vt:lpstr>
      <vt:lpstr>TT-BXD</vt:lpstr>
      <vt:lpstr>Cong van</vt:lpstr>
      <vt:lpstr>Dieu chinh DT</vt:lpstr>
      <vt:lpstr>Suat von DT</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2014-09-08T04:43:20Z</cp:lastPrinted>
  <dcterms:created xsi:type="dcterms:W3CDTF">2014-03-28T02:53:04Z</dcterms:created>
  <dcterms:modified xsi:type="dcterms:W3CDTF">2015-04-15T16:37:43Z</dcterms:modified>
</cp:coreProperties>
</file>