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0" windowWidth="20400" windowHeight="7755" tabRatio="981"/>
  </bookViews>
  <sheets>
    <sheet name="Gach ống (175X75X105)" sheetId="7" r:id="rId1"/>
    <sheet name="Gach ống (8X8X19)" sheetId="27" r:id="rId2"/>
    <sheet name="Gach the" sheetId="23" r:id="rId3"/>
    <sheet name="Gach ong cau gach the" sheetId="24" r:id="rId4"/>
    <sheet name="Ong 8x8x19 - The 4x8x19" sheetId="26" r:id="rId5"/>
  </sheets>
  <definedNames>
    <definedName name="_______a1" hidden="1">{"'Sheet1'!$L$16"}</definedName>
    <definedName name="______a1" hidden="1">{"'Sheet1'!$L$16"}</definedName>
    <definedName name="_____a1" hidden="1">{"'Sheet1'!$L$16"}</definedName>
    <definedName name="_____BG12" hidden="1">{"'Sheet1'!$L$16"}</definedName>
    <definedName name="_____CN1" hidden="1">{"'Sheet1'!$L$16"}</definedName>
    <definedName name="_____PA3" hidden="1">{"'Sheet1'!$L$16"}</definedName>
    <definedName name="____a1" hidden="1">{"'Sheet1'!$L$16"}</definedName>
    <definedName name="____CN1" hidden="1">{"'Sheet1'!$L$16"}</definedName>
    <definedName name="____PA3" hidden="1">{"'Sheet1'!$L$16"}</definedName>
    <definedName name="___a1" hidden="1">{"'Sheet1'!$L$16"}</definedName>
    <definedName name="___BG12" hidden="1">{"'Sheet1'!$L$16"}</definedName>
    <definedName name="___CN1" hidden="1">{"'Sheet1'!$L$16"}</definedName>
    <definedName name="___PA3" hidden="1">{"'Sheet1'!$L$16"}</definedName>
    <definedName name="___xlfn.BAHTTEXT" hidden="1">#NAME?</definedName>
    <definedName name="__a1" hidden="1">{"'Sheet1'!$L$16"}</definedName>
    <definedName name="__BG12" hidden="1">{"'Sheet1'!$L$16"}</definedName>
    <definedName name="__CN1" hidden="1">{"'Sheet1'!$L$16"}</definedName>
    <definedName name="__PA3" hidden="1">{"'Sheet1'!$L$16"}</definedName>
    <definedName name="__xlfn.BAHTTEXT" hidden="1">#NAME?</definedName>
    <definedName name="_100__123Graph_Xｸﾞﾗﾌ_3" localSheetId="1" hidden="1">#REF!</definedName>
    <definedName name="_100__123Graph_Xｸﾞﾗﾌ_3" localSheetId="3" hidden="1">#REF!</definedName>
    <definedName name="_100__123Graph_Xｸﾞﾗﾌ_3" localSheetId="2" hidden="1">#REF!</definedName>
    <definedName name="_100__123Graph_Xｸﾞﾗﾌ_3" localSheetId="4" hidden="1">#REF!</definedName>
    <definedName name="_100__123Graph_Xｸﾞﾗﾌ_3" hidden="1">#REF!</definedName>
    <definedName name="_103__123Graph_X????_4" localSheetId="1" hidden="1">#REF!</definedName>
    <definedName name="_103__123Graph_X????_4" localSheetId="3" hidden="1">#REF!</definedName>
    <definedName name="_103__123Graph_X????_4" localSheetId="2" hidden="1">#REF!</definedName>
    <definedName name="_103__123Graph_X????_4" localSheetId="4" hidden="1">#REF!</definedName>
    <definedName name="_103__123Graph_X????_4" hidden="1">#REF!</definedName>
    <definedName name="_103__123Graph_Xｸﾞﾗﾌ_5" localSheetId="1" hidden="1">#REF!</definedName>
    <definedName name="_103__123Graph_Xｸﾞﾗﾌ_5" localSheetId="3" hidden="1">#REF!</definedName>
    <definedName name="_103__123Graph_Xｸﾞﾗﾌ_5" localSheetId="2" hidden="1">#REF!</definedName>
    <definedName name="_103__123Graph_Xｸﾞﾗﾌ_5" localSheetId="4" hidden="1">#REF!</definedName>
    <definedName name="_103__123Graph_Xｸﾞﾗﾌ_5" hidden="1">#REF!</definedName>
    <definedName name="_106__123Graph_Xｸﾞﾗﾌ_4" localSheetId="1" hidden="1">#REF!</definedName>
    <definedName name="_106__123Graph_Xｸﾞﾗﾌ_4" localSheetId="3" hidden="1">#REF!</definedName>
    <definedName name="_106__123Graph_Xｸﾞﾗﾌ_4" localSheetId="2" hidden="1">#REF!</definedName>
    <definedName name="_106__123Graph_Xｸﾞﾗﾌ_4" localSheetId="4" hidden="1">#REF!</definedName>
    <definedName name="_106__123Graph_Xｸﾞﾗﾌ_4" hidden="1">#REF!</definedName>
    <definedName name="_108__123Graph_X????_5" localSheetId="1" hidden="1">#REF!</definedName>
    <definedName name="_108__123Graph_X????_5" localSheetId="3" hidden="1">#REF!</definedName>
    <definedName name="_108__123Graph_X????_5" localSheetId="2" hidden="1">#REF!</definedName>
    <definedName name="_108__123Graph_X????_5" localSheetId="4" hidden="1">#REF!</definedName>
    <definedName name="_108__123Graph_X????_5" hidden="1">#REF!</definedName>
    <definedName name="_112__123Graph_Xｸﾞﾗﾌ_5" localSheetId="1" hidden="1">#REF!</definedName>
    <definedName name="_112__123Graph_Xｸﾞﾗﾌ_5" localSheetId="3" hidden="1">#REF!</definedName>
    <definedName name="_112__123Graph_Xｸﾞﾗﾌ_5" localSheetId="2" hidden="1">#REF!</definedName>
    <definedName name="_112__123Graph_Xｸﾞﾗﾌ_5" localSheetId="4" hidden="1">#REF!</definedName>
    <definedName name="_112__123Graph_Xｸﾞﾗﾌ_5" hidden="1">#REF!</definedName>
    <definedName name="_116__123Graph_Xｸﾞﾗﾌ_1" localSheetId="1" hidden="1">#REF!</definedName>
    <definedName name="_116__123Graph_Xｸﾞﾗﾌ_1" localSheetId="3" hidden="1">#REF!</definedName>
    <definedName name="_116__123Graph_Xｸﾞﾗﾌ_1" localSheetId="2" hidden="1">#REF!</definedName>
    <definedName name="_116__123Graph_Xｸﾞﾗﾌ_1" localSheetId="4" hidden="1">#REF!</definedName>
    <definedName name="_116__123Graph_Xｸﾞﾗﾌ_1" hidden="1">#REF!</definedName>
    <definedName name="_12__123Graph_A????_2" localSheetId="1" hidden="1">#REF!</definedName>
    <definedName name="_12__123Graph_A????_2" localSheetId="3" hidden="1">#REF!</definedName>
    <definedName name="_12__123Graph_A????_2" localSheetId="2" hidden="1">#REF!</definedName>
    <definedName name="_12__123Graph_A????_2" localSheetId="4" hidden="1">#REF!</definedName>
    <definedName name="_12__123Graph_A????_2" hidden="1">#REF!</definedName>
    <definedName name="_124__123Graph_Xｸﾞﾗﾌ_2" localSheetId="1" hidden="1">#REF!</definedName>
    <definedName name="_124__123Graph_Xｸﾞﾗﾌ_2" localSheetId="3" hidden="1">#REF!</definedName>
    <definedName name="_124__123Graph_Xｸﾞﾗﾌ_2" localSheetId="2" hidden="1">#REF!</definedName>
    <definedName name="_124__123Graph_Xｸﾞﾗﾌ_2" localSheetId="4" hidden="1">#REF!</definedName>
    <definedName name="_124__123Graph_Xｸﾞﾗﾌ_2" hidden="1">#REF!</definedName>
    <definedName name="_132__123Graph_Xｸﾞﾗﾌ_3" localSheetId="1" hidden="1">#REF!</definedName>
    <definedName name="_132__123Graph_Xｸﾞﾗﾌ_3" localSheetId="3" hidden="1">#REF!</definedName>
    <definedName name="_132__123Graph_Xｸﾞﾗﾌ_3" localSheetId="2" hidden="1">#REF!</definedName>
    <definedName name="_132__123Graph_Xｸﾞﾗﾌ_3" localSheetId="4" hidden="1">#REF!</definedName>
    <definedName name="_132__123Graph_Xｸﾞﾗﾌ_3" hidden="1">#REF!</definedName>
    <definedName name="_140__123Graph_Xｸﾞﾗﾌ_4" localSheetId="1" hidden="1">#REF!</definedName>
    <definedName name="_140__123Graph_Xｸﾞﾗﾌ_4" localSheetId="3" hidden="1">#REF!</definedName>
    <definedName name="_140__123Graph_Xｸﾞﾗﾌ_4" localSheetId="2" hidden="1">#REF!</definedName>
    <definedName name="_140__123Graph_Xｸﾞﾗﾌ_4" localSheetId="4" hidden="1">#REF!</definedName>
    <definedName name="_140__123Graph_Xｸﾞﾗﾌ_4" hidden="1">#REF!</definedName>
    <definedName name="_148__123Graph_Xｸﾞﾗﾌ_5" localSheetId="1" hidden="1">#REF!</definedName>
    <definedName name="_148__123Graph_Xｸﾞﾗﾌ_5" localSheetId="3" hidden="1">#REF!</definedName>
    <definedName name="_148__123Graph_Xｸﾞﾗﾌ_5" localSheetId="2" hidden="1">#REF!</definedName>
    <definedName name="_148__123Graph_Xｸﾞﾗﾌ_5" localSheetId="4" hidden="1">#REF!</definedName>
    <definedName name="_148__123Graph_Xｸﾞﾗﾌ_5" hidden="1">#REF!</definedName>
    <definedName name="_16__123Graph_A????_1" localSheetId="1" hidden="1">#REF!</definedName>
    <definedName name="_16__123Graph_A????_1" localSheetId="3" hidden="1">#REF!</definedName>
    <definedName name="_16__123Graph_A????_1" localSheetId="2" hidden="1">#REF!</definedName>
    <definedName name="_16__123Graph_A????_1" localSheetId="4" hidden="1">#REF!</definedName>
    <definedName name="_16__123Graph_A????_1" hidden="1">#REF!</definedName>
    <definedName name="_17__123Graph_A????_1" localSheetId="1" hidden="1">#REF!</definedName>
    <definedName name="_17__123Graph_A????_1" localSheetId="3" hidden="1">#REF!</definedName>
    <definedName name="_17__123Graph_A????_1" localSheetId="2" hidden="1">#REF!</definedName>
    <definedName name="_17__123Graph_A????_1" localSheetId="4" hidden="1">#REF!</definedName>
    <definedName name="_17__123Graph_A????_1" hidden="1">#REF!</definedName>
    <definedName name="_17__123Graph_A????_2" localSheetId="1" hidden="1">#REF!</definedName>
    <definedName name="_17__123Graph_A????_2" localSheetId="3" hidden="1">#REF!</definedName>
    <definedName name="_17__123Graph_A????_2" localSheetId="2" hidden="1">#REF!</definedName>
    <definedName name="_17__123Graph_A????_2" localSheetId="4" hidden="1">#REF!</definedName>
    <definedName name="_17__123Graph_A????_2" hidden="1">#REF!</definedName>
    <definedName name="_17__123Graph_A????_3" localSheetId="1" hidden="1">#REF!</definedName>
    <definedName name="_17__123Graph_A????_3" localSheetId="3" hidden="1">#REF!</definedName>
    <definedName name="_17__123Graph_A????_3" localSheetId="2" hidden="1">#REF!</definedName>
    <definedName name="_17__123Graph_A????_3" localSheetId="4" hidden="1">#REF!</definedName>
    <definedName name="_17__123Graph_A????_3" hidden="1">#REF!</definedName>
    <definedName name="_18__123Graph_A????_3" localSheetId="1" hidden="1">#REF!</definedName>
    <definedName name="_18__123Graph_A????_3" localSheetId="3" hidden="1">#REF!</definedName>
    <definedName name="_18__123Graph_A????_3" localSheetId="2" hidden="1">#REF!</definedName>
    <definedName name="_18__123Graph_A????_3" localSheetId="4" hidden="1">#REF!</definedName>
    <definedName name="_18__123Graph_A????_3" hidden="1">#REF!</definedName>
    <definedName name="_19__123Graph_A????_4" localSheetId="1" hidden="1">#REF!</definedName>
    <definedName name="_19__123Graph_A????_4" localSheetId="3" hidden="1">#REF!</definedName>
    <definedName name="_19__123Graph_A????_4" localSheetId="2" hidden="1">#REF!</definedName>
    <definedName name="_19__123Graph_A????_4" localSheetId="4" hidden="1">#REF!</definedName>
    <definedName name="_19__123Graph_A????_4" hidden="1">#REF!</definedName>
    <definedName name="_20__123Graph_A????_5" localSheetId="1" hidden="1">#REF!</definedName>
    <definedName name="_20__123Graph_A????_5" localSheetId="3" hidden="1">#REF!</definedName>
    <definedName name="_20__123Graph_A????_5" localSheetId="2" hidden="1">#REF!</definedName>
    <definedName name="_20__123Graph_A????_5" localSheetId="4" hidden="1">#REF!</definedName>
    <definedName name="_20__123Graph_A????_5" hidden="1">#REF!</definedName>
    <definedName name="_21__123Graph_A????_2" localSheetId="1" hidden="1">#REF!</definedName>
    <definedName name="_21__123Graph_A????_2" localSheetId="3" hidden="1">#REF!</definedName>
    <definedName name="_21__123Graph_A????_2" localSheetId="2" hidden="1">#REF!</definedName>
    <definedName name="_21__123Graph_A????_2" localSheetId="4" hidden="1">#REF!</definedName>
    <definedName name="_21__123Graph_A????_2" hidden="1">#REF!</definedName>
    <definedName name="_21__123Graph_Aｸﾞﾗﾌ_1" localSheetId="1" hidden="1">#REF!</definedName>
    <definedName name="_21__123Graph_Aｸﾞﾗﾌ_1" localSheetId="3" hidden="1">#REF!</definedName>
    <definedName name="_21__123Graph_Aｸﾞﾗﾌ_1" localSheetId="2" hidden="1">#REF!</definedName>
    <definedName name="_21__123Graph_Aｸﾞﾗﾌ_1" localSheetId="4" hidden="1">#REF!</definedName>
    <definedName name="_21__123Graph_Aｸﾞﾗﾌ_1" hidden="1">#REF!</definedName>
    <definedName name="_22__123Graph_A????_1" localSheetId="1" hidden="1">#REF!</definedName>
    <definedName name="_22__123Graph_A????_1" localSheetId="3" hidden="1">#REF!</definedName>
    <definedName name="_22__123Graph_A????_1" localSheetId="2" hidden="1">#REF!</definedName>
    <definedName name="_22__123Graph_A????_1" localSheetId="4" hidden="1">#REF!</definedName>
    <definedName name="_22__123Graph_A????_1" hidden="1">#REF!</definedName>
    <definedName name="_22__123Graph_A????_4" localSheetId="1" hidden="1">#REF!</definedName>
    <definedName name="_22__123Graph_A????_4" localSheetId="3" hidden="1">#REF!</definedName>
    <definedName name="_22__123Graph_A????_4" localSheetId="2" hidden="1">#REF!</definedName>
    <definedName name="_22__123Graph_A????_4" localSheetId="4" hidden="1">#REF!</definedName>
    <definedName name="_22__123Graph_A????_4" hidden="1">#REF!</definedName>
    <definedName name="_22__123Graph_Aｸﾞﾗﾌ_2" localSheetId="1" hidden="1">#REF!</definedName>
    <definedName name="_22__123Graph_Aｸﾞﾗﾌ_2" localSheetId="3" hidden="1">#REF!</definedName>
    <definedName name="_22__123Graph_Aｸﾞﾗﾌ_2" localSheetId="2" hidden="1">#REF!</definedName>
    <definedName name="_22__123Graph_Aｸﾞﾗﾌ_2" localSheetId="4" hidden="1">#REF!</definedName>
    <definedName name="_22__123Graph_Aｸﾞﾗﾌ_2" hidden="1">#REF!</definedName>
    <definedName name="_23__123Graph_A????_1" localSheetId="1" hidden="1">#REF!</definedName>
    <definedName name="_23__123Graph_A????_1" localSheetId="3" hidden="1">#REF!</definedName>
    <definedName name="_23__123Graph_A????_1" localSheetId="2" hidden="1">#REF!</definedName>
    <definedName name="_23__123Graph_A????_1" localSheetId="4" hidden="1">#REF!</definedName>
    <definedName name="_23__123Graph_A????_1" hidden="1">#REF!</definedName>
    <definedName name="_23__123Graph_A????_2" localSheetId="1" hidden="1">#REF!</definedName>
    <definedName name="_23__123Graph_A????_2" localSheetId="3" hidden="1">#REF!</definedName>
    <definedName name="_23__123Graph_A????_2" localSheetId="2" hidden="1">#REF!</definedName>
    <definedName name="_23__123Graph_A????_2" localSheetId="4" hidden="1">#REF!</definedName>
    <definedName name="_23__123Graph_A????_2" hidden="1">#REF!</definedName>
    <definedName name="_23__123Graph_Aｸﾞﾗﾌ_3" localSheetId="1" hidden="1">#REF!</definedName>
    <definedName name="_23__123Graph_Aｸﾞﾗﾌ_3" localSheetId="3" hidden="1">#REF!</definedName>
    <definedName name="_23__123Graph_Aｸﾞﾗﾌ_3" localSheetId="2" hidden="1">#REF!</definedName>
    <definedName name="_23__123Graph_Aｸﾞﾗﾌ_3" localSheetId="4" hidden="1">#REF!</definedName>
    <definedName name="_23__123Graph_Aｸﾞﾗﾌ_3" hidden="1">#REF!</definedName>
    <definedName name="_24__123Graph_A????_3" localSheetId="1" hidden="1">#REF!</definedName>
    <definedName name="_24__123Graph_A????_3" localSheetId="3" hidden="1">#REF!</definedName>
    <definedName name="_24__123Graph_A????_3" localSheetId="2" hidden="1">#REF!</definedName>
    <definedName name="_24__123Graph_A????_3" localSheetId="4" hidden="1">#REF!</definedName>
    <definedName name="_24__123Graph_A????_3" hidden="1">#REF!</definedName>
    <definedName name="_24__123Graph_Aｸﾞﾗﾌ_4" localSheetId="1" hidden="1">#REF!</definedName>
    <definedName name="_24__123Graph_Aｸﾞﾗﾌ_4" localSheetId="3" hidden="1">#REF!</definedName>
    <definedName name="_24__123Graph_Aｸﾞﾗﾌ_4" localSheetId="2" hidden="1">#REF!</definedName>
    <definedName name="_24__123Graph_Aｸﾞﾗﾌ_4" localSheetId="4" hidden="1">#REF!</definedName>
    <definedName name="_24__123Graph_Aｸﾞﾗﾌ_4" hidden="1">#REF!</definedName>
    <definedName name="_25__123Graph_A????_3" localSheetId="1" hidden="1">#REF!</definedName>
    <definedName name="_25__123Graph_A????_3" localSheetId="3" hidden="1">#REF!</definedName>
    <definedName name="_25__123Graph_A????_3" localSheetId="2" hidden="1">#REF!</definedName>
    <definedName name="_25__123Graph_A????_3" localSheetId="4" hidden="1">#REF!</definedName>
    <definedName name="_25__123Graph_A????_3" hidden="1">#REF!</definedName>
    <definedName name="_25__123Graph_A????_4" localSheetId="1" hidden="1">#REF!</definedName>
    <definedName name="_25__123Graph_A????_4" localSheetId="3" hidden="1">#REF!</definedName>
    <definedName name="_25__123Graph_A????_4" localSheetId="2" hidden="1">#REF!</definedName>
    <definedName name="_25__123Graph_A????_4" localSheetId="4" hidden="1">#REF!</definedName>
    <definedName name="_25__123Graph_A????_4" hidden="1">#REF!</definedName>
    <definedName name="_25__123Graph_Aｸﾞﾗﾌ_5" localSheetId="1" hidden="1">#REF!</definedName>
    <definedName name="_25__123Graph_Aｸﾞﾗﾌ_5" localSheetId="3" hidden="1">#REF!</definedName>
    <definedName name="_25__123Graph_Aｸﾞﾗﾌ_5" localSheetId="2" hidden="1">#REF!</definedName>
    <definedName name="_25__123Graph_Aｸﾞﾗﾌ_5" localSheetId="4" hidden="1">#REF!</definedName>
    <definedName name="_25__123Graph_Aｸﾞﾗﾌ_5" hidden="1">#REF!</definedName>
    <definedName name="_26__123Graph_A????_5" localSheetId="1" hidden="1">#REF!</definedName>
    <definedName name="_26__123Graph_A????_5" localSheetId="3" hidden="1">#REF!</definedName>
    <definedName name="_26__123Graph_A????_5" localSheetId="2" hidden="1">#REF!</definedName>
    <definedName name="_26__123Graph_A????_5" localSheetId="4" hidden="1">#REF!</definedName>
    <definedName name="_26__123Graph_A????_5" hidden="1">#REF!</definedName>
    <definedName name="_26__123Graph_X????_1" localSheetId="1" hidden="1">#REF!</definedName>
    <definedName name="_26__123Graph_X????_1" localSheetId="3" hidden="1">#REF!</definedName>
    <definedName name="_26__123Graph_X????_1" localSheetId="2" hidden="1">#REF!</definedName>
    <definedName name="_26__123Graph_X????_1" localSheetId="4" hidden="1">#REF!</definedName>
    <definedName name="_26__123Graph_X????_1" hidden="1">#REF!</definedName>
    <definedName name="_27__123Graph_A????_5" localSheetId="1" hidden="1">#REF!</definedName>
    <definedName name="_27__123Graph_A????_5" localSheetId="3" hidden="1">#REF!</definedName>
    <definedName name="_27__123Graph_A????_5" localSheetId="2" hidden="1">#REF!</definedName>
    <definedName name="_27__123Graph_A????_5" localSheetId="4" hidden="1">#REF!</definedName>
    <definedName name="_27__123Graph_A????_5" hidden="1">#REF!</definedName>
    <definedName name="_27__123Graph_X????_2" localSheetId="1" hidden="1">#REF!</definedName>
    <definedName name="_27__123Graph_X????_2" localSheetId="3" hidden="1">#REF!</definedName>
    <definedName name="_27__123Graph_X????_2" localSheetId="2" hidden="1">#REF!</definedName>
    <definedName name="_27__123Graph_X????_2" localSheetId="4" hidden="1">#REF!</definedName>
    <definedName name="_27__123Graph_X????_2" hidden="1">#REF!</definedName>
    <definedName name="_28__123Graph_A????_2" localSheetId="1" hidden="1">#REF!</definedName>
    <definedName name="_28__123Graph_A????_2" localSheetId="3" hidden="1">#REF!</definedName>
    <definedName name="_28__123Graph_A????_2" localSheetId="2" hidden="1">#REF!</definedName>
    <definedName name="_28__123Graph_A????_2" localSheetId="4" hidden="1">#REF!</definedName>
    <definedName name="_28__123Graph_A????_2" hidden="1">#REF!</definedName>
    <definedName name="_28__123Graph_X????_3" localSheetId="1" hidden="1">#REF!</definedName>
    <definedName name="_28__123Graph_X????_3" localSheetId="3" hidden="1">#REF!</definedName>
    <definedName name="_28__123Graph_X????_3" localSheetId="2" hidden="1">#REF!</definedName>
    <definedName name="_28__123Graph_X????_3" localSheetId="4" hidden="1">#REF!</definedName>
    <definedName name="_28__123Graph_X????_3" hidden="1">#REF!</definedName>
    <definedName name="_29__123Graph_A????_4" localSheetId="1" hidden="1">#REF!</definedName>
    <definedName name="_29__123Graph_A????_4" localSheetId="3" hidden="1">#REF!</definedName>
    <definedName name="_29__123Graph_A????_4" localSheetId="2" hidden="1">#REF!</definedName>
    <definedName name="_29__123Graph_A????_4" localSheetId="4" hidden="1">#REF!</definedName>
    <definedName name="_29__123Graph_A????_4" hidden="1">#REF!</definedName>
    <definedName name="_29__123Graph_X????_4" localSheetId="1" hidden="1">#REF!</definedName>
    <definedName name="_29__123Graph_X????_4" localSheetId="3" hidden="1">#REF!</definedName>
    <definedName name="_29__123Graph_X????_4" localSheetId="2" hidden="1">#REF!</definedName>
    <definedName name="_29__123Graph_X????_4" localSheetId="4" hidden="1">#REF!</definedName>
    <definedName name="_29__123Graph_X????_4" hidden="1">#REF!</definedName>
    <definedName name="_30__123Graph_Aｸﾞﾗﾌ_1" localSheetId="1" hidden="1">#REF!</definedName>
    <definedName name="_30__123Graph_Aｸﾞﾗﾌ_1" localSheetId="3" hidden="1">#REF!</definedName>
    <definedName name="_30__123Graph_Aｸﾞﾗﾌ_1" localSheetId="2" hidden="1">#REF!</definedName>
    <definedName name="_30__123Graph_Aｸﾞﾗﾌ_1" localSheetId="4" hidden="1">#REF!</definedName>
    <definedName name="_30__123Graph_Aｸﾞﾗﾌ_1" hidden="1">#REF!</definedName>
    <definedName name="_30__123Graph_X????_5" localSheetId="1" hidden="1">#REF!</definedName>
    <definedName name="_30__123Graph_X????_5" localSheetId="3" hidden="1">#REF!</definedName>
    <definedName name="_30__123Graph_X????_5" localSheetId="2" hidden="1">#REF!</definedName>
    <definedName name="_30__123Graph_X????_5" localSheetId="4" hidden="1">#REF!</definedName>
    <definedName name="_30__123Graph_X????_5" hidden="1">#REF!</definedName>
    <definedName name="_31__123Graph_Xｸﾞﾗﾌ_1" localSheetId="1" hidden="1">#REF!</definedName>
    <definedName name="_31__123Graph_Xｸﾞﾗﾌ_1" localSheetId="3" hidden="1">#REF!</definedName>
    <definedName name="_31__123Graph_Xｸﾞﾗﾌ_1" localSheetId="2" hidden="1">#REF!</definedName>
    <definedName name="_31__123Graph_Xｸﾞﾗﾌ_1" localSheetId="4" hidden="1">#REF!</definedName>
    <definedName name="_31__123Graph_Xｸﾞﾗﾌ_1" hidden="1">#REF!</definedName>
    <definedName name="_32__123Graph_Xｸﾞﾗﾌ_2" localSheetId="1" hidden="1">#REF!</definedName>
    <definedName name="_32__123Graph_Xｸﾞﾗﾌ_2" localSheetId="3" hidden="1">#REF!</definedName>
    <definedName name="_32__123Graph_Xｸﾞﾗﾌ_2" localSheetId="2" hidden="1">#REF!</definedName>
    <definedName name="_32__123Graph_Xｸﾞﾗﾌ_2" localSheetId="4" hidden="1">#REF!</definedName>
    <definedName name="_32__123Graph_Xｸﾞﾗﾌ_2" hidden="1">#REF!</definedName>
    <definedName name="_33__123Graph_A????_3" localSheetId="1" hidden="1">#REF!</definedName>
    <definedName name="_33__123Graph_A????_3" localSheetId="3" hidden="1">#REF!</definedName>
    <definedName name="_33__123Graph_A????_3" localSheetId="2" hidden="1">#REF!</definedName>
    <definedName name="_33__123Graph_A????_3" localSheetId="4" hidden="1">#REF!</definedName>
    <definedName name="_33__123Graph_A????_3" hidden="1">#REF!</definedName>
    <definedName name="_33__123Graph_A????_5" localSheetId="1" hidden="1">#REF!</definedName>
    <definedName name="_33__123Graph_A????_5" localSheetId="3" hidden="1">#REF!</definedName>
    <definedName name="_33__123Graph_A????_5" localSheetId="2" hidden="1">#REF!</definedName>
    <definedName name="_33__123Graph_A????_5" localSheetId="4" hidden="1">#REF!</definedName>
    <definedName name="_33__123Graph_A????_5" hidden="1">#REF!</definedName>
    <definedName name="_33__123Graph_Aｸﾞﾗﾌ_1" localSheetId="1" hidden="1">#REF!</definedName>
    <definedName name="_33__123Graph_Aｸﾞﾗﾌ_1" localSheetId="3" hidden="1">#REF!</definedName>
    <definedName name="_33__123Graph_Aｸﾞﾗﾌ_1" localSheetId="2" hidden="1">#REF!</definedName>
    <definedName name="_33__123Graph_Aｸﾞﾗﾌ_1" localSheetId="4" hidden="1">#REF!</definedName>
    <definedName name="_33__123Graph_Aｸﾞﾗﾌ_1" hidden="1">#REF!</definedName>
    <definedName name="_33__123Graph_Xｸﾞﾗﾌ_3" localSheetId="1" hidden="1">#REF!</definedName>
    <definedName name="_33__123Graph_Xｸﾞﾗﾌ_3" localSheetId="3" hidden="1">#REF!</definedName>
    <definedName name="_33__123Graph_Xｸﾞﾗﾌ_3" localSheetId="2" hidden="1">#REF!</definedName>
    <definedName name="_33__123Graph_Xｸﾞﾗﾌ_3" localSheetId="4" hidden="1">#REF!</definedName>
    <definedName name="_33__123Graph_Xｸﾞﾗﾌ_3" hidden="1">#REF!</definedName>
    <definedName name="_34__123Graph_Aｸﾞﾗﾌ_2" localSheetId="1" hidden="1">#REF!</definedName>
    <definedName name="_34__123Graph_Aｸﾞﾗﾌ_2" localSheetId="3" hidden="1">#REF!</definedName>
    <definedName name="_34__123Graph_Aｸﾞﾗﾌ_2" localSheetId="2" hidden="1">#REF!</definedName>
    <definedName name="_34__123Graph_Aｸﾞﾗﾌ_2" localSheetId="4" hidden="1">#REF!</definedName>
    <definedName name="_34__123Graph_Aｸﾞﾗﾌ_2" hidden="1">#REF!</definedName>
    <definedName name="_34__123Graph_Xｸﾞﾗﾌ_4" localSheetId="1" hidden="1">#REF!</definedName>
    <definedName name="_34__123Graph_Xｸﾞﾗﾌ_4" localSheetId="3" hidden="1">#REF!</definedName>
    <definedName name="_34__123Graph_Xｸﾞﾗﾌ_4" localSheetId="2" hidden="1">#REF!</definedName>
    <definedName name="_34__123Graph_Xｸﾞﾗﾌ_4" localSheetId="4" hidden="1">#REF!</definedName>
    <definedName name="_34__123Graph_Xｸﾞﾗﾌ_4" hidden="1">#REF!</definedName>
    <definedName name="_35__123Graph_Xｸﾞﾗﾌ_5" localSheetId="1" hidden="1">#REF!</definedName>
    <definedName name="_35__123Graph_Xｸﾞﾗﾌ_5" localSheetId="3" hidden="1">#REF!</definedName>
    <definedName name="_35__123Graph_Xｸﾞﾗﾌ_5" localSheetId="2" hidden="1">#REF!</definedName>
    <definedName name="_35__123Graph_Xｸﾞﾗﾌ_5" localSheetId="4" hidden="1">#REF!</definedName>
    <definedName name="_35__123Graph_Xｸﾞﾗﾌ_5" hidden="1">#REF!</definedName>
    <definedName name="_38__123Graph_A????_4" localSheetId="1" hidden="1">#REF!</definedName>
    <definedName name="_38__123Graph_A????_4" localSheetId="3" hidden="1">#REF!</definedName>
    <definedName name="_38__123Graph_A????_4" localSheetId="2" hidden="1">#REF!</definedName>
    <definedName name="_38__123Graph_A????_4" localSheetId="4" hidden="1">#REF!</definedName>
    <definedName name="_38__123Graph_A????_4" hidden="1">#REF!</definedName>
    <definedName name="_38__123Graph_Aｸﾞﾗﾌ_1" localSheetId="1" hidden="1">#REF!</definedName>
    <definedName name="_38__123Graph_Aｸﾞﾗﾌ_1" localSheetId="3" hidden="1">#REF!</definedName>
    <definedName name="_38__123Graph_Aｸﾞﾗﾌ_1" localSheetId="2" hidden="1">#REF!</definedName>
    <definedName name="_38__123Graph_Aｸﾞﾗﾌ_1" localSheetId="4" hidden="1">#REF!</definedName>
    <definedName name="_38__123Graph_Aｸﾞﾗﾌ_1" hidden="1">#REF!</definedName>
    <definedName name="_38__123Graph_Aｸﾞﾗﾌ_3" localSheetId="1" hidden="1">#REF!</definedName>
    <definedName name="_38__123Graph_Aｸﾞﾗﾌ_3" localSheetId="3" hidden="1">#REF!</definedName>
    <definedName name="_38__123Graph_Aｸﾞﾗﾌ_3" localSheetId="2" hidden="1">#REF!</definedName>
    <definedName name="_38__123Graph_Aｸﾞﾗﾌ_3" localSheetId="4" hidden="1">#REF!</definedName>
    <definedName name="_38__123Graph_Aｸﾞﾗﾌ_3" hidden="1">#REF!</definedName>
    <definedName name="_39__123Graph_Aｸﾞﾗﾌ_2" localSheetId="1" hidden="1">#REF!</definedName>
    <definedName name="_39__123Graph_Aｸﾞﾗﾌ_2" localSheetId="3" hidden="1">#REF!</definedName>
    <definedName name="_39__123Graph_Aｸﾞﾗﾌ_2" localSheetId="2" hidden="1">#REF!</definedName>
    <definedName name="_39__123Graph_Aｸﾞﾗﾌ_2" localSheetId="4" hidden="1">#REF!</definedName>
    <definedName name="_39__123Graph_Aｸﾞﾗﾌ_2" hidden="1">#REF!</definedName>
    <definedName name="_42__123Graph_Aｸﾞﾗﾌ_4" localSheetId="1" hidden="1">#REF!</definedName>
    <definedName name="_42__123Graph_Aｸﾞﾗﾌ_4" localSheetId="3" hidden="1">#REF!</definedName>
    <definedName name="_42__123Graph_Aｸﾞﾗﾌ_4" localSheetId="2" hidden="1">#REF!</definedName>
    <definedName name="_42__123Graph_Aｸﾞﾗﾌ_4" localSheetId="4" hidden="1">#REF!</definedName>
    <definedName name="_42__123Graph_Aｸﾞﾗﾌ_4" hidden="1">#REF!</definedName>
    <definedName name="_43__123Graph_A????_5" localSheetId="1" hidden="1">#REF!</definedName>
    <definedName name="_43__123Graph_A????_5" localSheetId="3" hidden="1">#REF!</definedName>
    <definedName name="_43__123Graph_A????_5" localSheetId="2" hidden="1">#REF!</definedName>
    <definedName name="_43__123Graph_A????_5" localSheetId="4" hidden="1">#REF!</definedName>
    <definedName name="_43__123Graph_A????_5" hidden="1">#REF!</definedName>
    <definedName name="_43__123Graph_Aｸﾞﾗﾌ_2" localSheetId="1" hidden="1">#REF!</definedName>
    <definedName name="_43__123Graph_Aｸﾞﾗﾌ_2" localSheetId="3" hidden="1">#REF!</definedName>
    <definedName name="_43__123Graph_Aｸﾞﾗﾌ_2" localSheetId="2" hidden="1">#REF!</definedName>
    <definedName name="_43__123Graph_Aｸﾞﾗﾌ_2" localSheetId="4" hidden="1">#REF!</definedName>
    <definedName name="_43__123Graph_Aｸﾞﾗﾌ_2" hidden="1">#REF!</definedName>
    <definedName name="_45__123Graph_Aｸﾞﾗﾌ_3" localSheetId="1" hidden="1">#REF!</definedName>
    <definedName name="_45__123Graph_Aｸﾞﾗﾌ_3" localSheetId="3" hidden="1">#REF!</definedName>
    <definedName name="_45__123Graph_Aｸﾞﾗﾌ_3" localSheetId="2" hidden="1">#REF!</definedName>
    <definedName name="_45__123Graph_Aｸﾞﾗﾌ_3" localSheetId="4" hidden="1">#REF!</definedName>
    <definedName name="_45__123Graph_Aｸﾞﾗﾌ_3" hidden="1">#REF!</definedName>
    <definedName name="_46__123Graph_Aｸﾞﾗﾌ_5" localSheetId="1" hidden="1">#REF!</definedName>
    <definedName name="_46__123Graph_Aｸﾞﾗﾌ_5" localSheetId="3" hidden="1">#REF!</definedName>
    <definedName name="_46__123Graph_Aｸﾞﾗﾌ_5" localSheetId="2" hidden="1">#REF!</definedName>
    <definedName name="_46__123Graph_Aｸﾞﾗﾌ_5" localSheetId="4" hidden="1">#REF!</definedName>
    <definedName name="_46__123Graph_Aｸﾞﾗﾌ_5" hidden="1">#REF!</definedName>
    <definedName name="_47__123Graph_X????_1" localSheetId="1" hidden="1">#REF!</definedName>
    <definedName name="_47__123Graph_X????_1" localSheetId="3" hidden="1">#REF!</definedName>
    <definedName name="_47__123Graph_X????_1" localSheetId="2" hidden="1">#REF!</definedName>
    <definedName name="_47__123Graph_X????_1" localSheetId="4" hidden="1">#REF!</definedName>
    <definedName name="_47__123Graph_X????_1" hidden="1">#REF!</definedName>
    <definedName name="_48__123Graph_Aｸﾞﾗﾌ_3" localSheetId="1" hidden="1">#REF!</definedName>
    <definedName name="_48__123Graph_Aｸﾞﾗﾌ_3" localSheetId="3" hidden="1">#REF!</definedName>
    <definedName name="_48__123Graph_Aｸﾞﾗﾌ_3" localSheetId="2" hidden="1">#REF!</definedName>
    <definedName name="_48__123Graph_Aｸﾞﾗﾌ_3" localSheetId="4" hidden="1">#REF!</definedName>
    <definedName name="_48__123Graph_Aｸﾞﾗﾌ_3" hidden="1">#REF!</definedName>
    <definedName name="_48__123Graph_X????_2" localSheetId="1" hidden="1">#REF!</definedName>
    <definedName name="_48__123Graph_X????_2" localSheetId="3" hidden="1">#REF!</definedName>
    <definedName name="_48__123Graph_X????_2" localSheetId="2" hidden="1">#REF!</definedName>
    <definedName name="_48__123Graph_X????_2" localSheetId="4" hidden="1">#REF!</definedName>
    <definedName name="_48__123Graph_X????_2" hidden="1">#REF!</definedName>
    <definedName name="_49__123Graph_X????_3" localSheetId="1" hidden="1">#REF!</definedName>
    <definedName name="_49__123Graph_X????_3" localSheetId="3" hidden="1">#REF!</definedName>
    <definedName name="_49__123Graph_X????_3" localSheetId="2" hidden="1">#REF!</definedName>
    <definedName name="_49__123Graph_X????_3" localSheetId="4" hidden="1">#REF!</definedName>
    <definedName name="_49__123Graph_X????_3" hidden="1">#REF!</definedName>
    <definedName name="_50__123Graph_X????_4" localSheetId="1" hidden="1">#REF!</definedName>
    <definedName name="_50__123Graph_X????_4" localSheetId="3" hidden="1">#REF!</definedName>
    <definedName name="_50__123Graph_X????_4" localSheetId="2" hidden="1">#REF!</definedName>
    <definedName name="_50__123Graph_X????_4" localSheetId="4" hidden="1">#REF!</definedName>
    <definedName name="_50__123Graph_X????_4" hidden="1">#REF!</definedName>
    <definedName name="_51__123Graph_Aｸﾞﾗﾌ_1" localSheetId="1" hidden="1">#REF!</definedName>
    <definedName name="_51__123Graph_Aｸﾞﾗﾌ_1" localSheetId="3" hidden="1">#REF!</definedName>
    <definedName name="_51__123Graph_Aｸﾞﾗﾌ_1" localSheetId="2" hidden="1">#REF!</definedName>
    <definedName name="_51__123Graph_Aｸﾞﾗﾌ_1" localSheetId="4" hidden="1">#REF!</definedName>
    <definedName name="_51__123Graph_Aｸﾞﾗﾌ_1" hidden="1">#REF!</definedName>
    <definedName name="_51__123Graph_Aｸﾞﾗﾌ_4" localSheetId="1" hidden="1">#REF!</definedName>
    <definedName name="_51__123Graph_Aｸﾞﾗﾌ_4" localSheetId="3" hidden="1">#REF!</definedName>
    <definedName name="_51__123Graph_Aｸﾞﾗﾌ_4" localSheetId="2" hidden="1">#REF!</definedName>
    <definedName name="_51__123Graph_Aｸﾞﾗﾌ_4" localSheetId="4" hidden="1">#REF!</definedName>
    <definedName name="_51__123Graph_Aｸﾞﾗﾌ_4" hidden="1">#REF!</definedName>
    <definedName name="_51__123Graph_X????_5" localSheetId="1" hidden="1">#REF!</definedName>
    <definedName name="_51__123Graph_X????_5" localSheetId="3" hidden="1">#REF!</definedName>
    <definedName name="_51__123Graph_X????_5" localSheetId="2" hidden="1">#REF!</definedName>
    <definedName name="_51__123Graph_X????_5" localSheetId="4" hidden="1">#REF!</definedName>
    <definedName name="_51__123Graph_X????_5" hidden="1">#REF!</definedName>
    <definedName name="_53__123Graph_Aｸﾞﾗﾌ_4" localSheetId="1" hidden="1">#REF!</definedName>
    <definedName name="_53__123Graph_Aｸﾞﾗﾌ_4" localSheetId="3" hidden="1">#REF!</definedName>
    <definedName name="_53__123Graph_Aｸﾞﾗﾌ_4" localSheetId="2" hidden="1">#REF!</definedName>
    <definedName name="_53__123Graph_Aｸﾞﾗﾌ_4" localSheetId="4" hidden="1">#REF!</definedName>
    <definedName name="_53__123Graph_Aｸﾞﾗﾌ_4" hidden="1">#REF!</definedName>
    <definedName name="_55__123Graph_Xｸﾞﾗﾌ_1" localSheetId="1" hidden="1">#REF!</definedName>
    <definedName name="_55__123Graph_Xｸﾞﾗﾌ_1" localSheetId="3" hidden="1">#REF!</definedName>
    <definedName name="_55__123Graph_Xｸﾞﾗﾌ_1" localSheetId="2" hidden="1">#REF!</definedName>
    <definedName name="_55__123Graph_Xｸﾞﾗﾌ_1" localSheetId="4" hidden="1">#REF!</definedName>
    <definedName name="_55__123Graph_Xｸﾞﾗﾌ_1" hidden="1">#REF!</definedName>
    <definedName name="_57__123Graph_Aｸﾞﾗﾌ_5" localSheetId="1" hidden="1">#REF!</definedName>
    <definedName name="_57__123Graph_Aｸﾞﾗﾌ_5" localSheetId="3" hidden="1">#REF!</definedName>
    <definedName name="_57__123Graph_Aｸﾞﾗﾌ_5" localSheetId="2" hidden="1">#REF!</definedName>
    <definedName name="_57__123Graph_Aｸﾞﾗﾌ_5" localSheetId="4" hidden="1">#REF!</definedName>
    <definedName name="_57__123Graph_Aｸﾞﾗﾌ_5" hidden="1">#REF!</definedName>
    <definedName name="_58__123Graph_Aｸﾞﾗﾌ_5" localSheetId="1" hidden="1">#REF!</definedName>
    <definedName name="_58__123Graph_Aｸﾞﾗﾌ_5" localSheetId="3" hidden="1">#REF!</definedName>
    <definedName name="_58__123Graph_Aｸﾞﾗﾌ_5" localSheetId="2" hidden="1">#REF!</definedName>
    <definedName name="_58__123Graph_Aｸﾞﾗﾌ_5" localSheetId="4" hidden="1">#REF!</definedName>
    <definedName name="_58__123Graph_Aｸﾞﾗﾌ_5" hidden="1">#REF!</definedName>
    <definedName name="_59__123Graph_Aｸﾞﾗﾌ_2" localSheetId="1" hidden="1">#REF!</definedName>
    <definedName name="_59__123Graph_Aｸﾞﾗﾌ_2" localSheetId="3" hidden="1">#REF!</definedName>
    <definedName name="_59__123Graph_Aｸﾞﾗﾌ_2" localSheetId="2" hidden="1">#REF!</definedName>
    <definedName name="_59__123Graph_Aｸﾞﾗﾌ_2" localSheetId="4" hidden="1">#REF!</definedName>
    <definedName name="_59__123Graph_Aｸﾞﾗﾌ_2" hidden="1">#REF!</definedName>
    <definedName name="_59__123Graph_Xｸﾞﾗﾌ_2" localSheetId="1" hidden="1">#REF!</definedName>
    <definedName name="_59__123Graph_Xｸﾞﾗﾌ_2" localSheetId="3" hidden="1">#REF!</definedName>
    <definedName name="_59__123Graph_Xｸﾞﾗﾌ_2" localSheetId="2" hidden="1">#REF!</definedName>
    <definedName name="_59__123Graph_Xｸﾞﾗﾌ_2" localSheetId="4" hidden="1">#REF!</definedName>
    <definedName name="_59__123Graph_Xｸﾞﾗﾌ_2" hidden="1">#REF!</definedName>
    <definedName name="_62__123Graph_X????_1" localSheetId="1" hidden="1">#REF!</definedName>
    <definedName name="_62__123Graph_X????_1" localSheetId="3" hidden="1">#REF!</definedName>
    <definedName name="_62__123Graph_X????_1" localSheetId="2" hidden="1">#REF!</definedName>
    <definedName name="_62__123Graph_X????_1" localSheetId="4" hidden="1">#REF!</definedName>
    <definedName name="_62__123Graph_X????_1" hidden="1">#REF!</definedName>
    <definedName name="_63__123Graph_Xｸﾞﾗﾌ_3" localSheetId="1" hidden="1">#REF!</definedName>
    <definedName name="_63__123Graph_Xｸﾞﾗﾌ_3" localSheetId="3" hidden="1">#REF!</definedName>
    <definedName name="_63__123Graph_Xｸﾞﾗﾌ_3" localSheetId="2" hidden="1">#REF!</definedName>
    <definedName name="_63__123Graph_Xｸﾞﾗﾌ_3" localSheetId="4" hidden="1">#REF!</definedName>
    <definedName name="_63__123Graph_Xｸﾞﾗﾌ_3" hidden="1">#REF!</definedName>
    <definedName name="_66__123Graph_X????_2" localSheetId="1" hidden="1">#REF!</definedName>
    <definedName name="_66__123Graph_X????_2" localSheetId="3" hidden="1">#REF!</definedName>
    <definedName name="_66__123Graph_X????_2" localSheetId="2" hidden="1">#REF!</definedName>
    <definedName name="_66__123Graph_X????_2" localSheetId="4" hidden="1">#REF!</definedName>
    <definedName name="_66__123Graph_X????_2" hidden="1">#REF!</definedName>
    <definedName name="_67__123Graph_Aｸﾞﾗﾌ_3" localSheetId="1" hidden="1">#REF!</definedName>
    <definedName name="_67__123Graph_Aｸﾞﾗﾌ_3" localSheetId="3" hidden="1">#REF!</definedName>
    <definedName name="_67__123Graph_Aｸﾞﾗﾌ_3" localSheetId="2" hidden="1">#REF!</definedName>
    <definedName name="_67__123Graph_Aｸﾞﾗﾌ_3" localSheetId="4" hidden="1">#REF!</definedName>
    <definedName name="_67__123Graph_Aｸﾞﾗﾌ_3" hidden="1">#REF!</definedName>
    <definedName name="_67__123Graph_X????_2" localSheetId="1" hidden="1">#REF!</definedName>
    <definedName name="_67__123Graph_X????_2" localSheetId="3" hidden="1">#REF!</definedName>
    <definedName name="_67__123Graph_X????_2" localSheetId="2" hidden="1">#REF!</definedName>
    <definedName name="_67__123Graph_X????_2" localSheetId="4" hidden="1">#REF!</definedName>
    <definedName name="_67__123Graph_X????_2" hidden="1">#REF!</definedName>
    <definedName name="_67__123Graph_Xｸﾞﾗﾌ_4" localSheetId="1" hidden="1">#REF!</definedName>
    <definedName name="_67__123Graph_Xｸﾞﾗﾌ_4" localSheetId="3" hidden="1">#REF!</definedName>
    <definedName name="_67__123Graph_Xｸﾞﾗﾌ_4" localSheetId="2" hidden="1">#REF!</definedName>
    <definedName name="_67__123Graph_Xｸﾞﾗﾌ_4" localSheetId="4" hidden="1">#REF!</definedName>
    <definedName name="_67__123Graph_Xｸﾞﾗﾌ_4" hidden="1">#REF!</definedName>
    <definedName name="_7__123Graph_A????_1" localSheetId="1" hidden="1">#REF!</definedName>
    <definedName name="_7__123Graph_A????_1" localSheetId="3" hidden="1">#REF!</definedName>
    <definedName name="_7__123Graph_A????_1" localSheetId="2" hidden="1">#REF!</definedName>
    <definedName name="_7__123Graph_A????_1" localSheetId="4" hidden="1">#REF!</definedName>
    <definedName name="_7__123Graph_A????_1" hidden="1">#REF!</definedName>
    <definedName name="_70__123Graph_X????_3" localSheetId="1" hidden="1">#REF!</definedName>
    <definedName name="_70__123Graph_X????_3" localSheetId="3" hidden="1">#REF!</definedName>
    <definedName name="_70__123Graph_X????_3" localSheetId="2" hidden="1">#REF!</definedName>
    <definedName name="_70__123Graph_X????_3" localSheetId="4" hidden="1">#REF!</definedName>
    <definedName name="_70__123Graph_X????_3" hidden="1">#REF!</definedName>
    <definedName name="_71__123Graph_Xｸﾞﾗﾌ_5" localSheetId="1" hidden="1">#REF!</definedName>
    <definedName name="_71__123Graph_Xｸﾞﾗﾌ_5" localSheetId="3" hidden="1">#REF!</definedName>
    <definedName name="_71__123Graph_Xｸﾞﾗﾌ_5" localSheetId="2" hidden="1">#REF!</definedName>
    <definedName name="_71__123Graph_Xｸﾞﾗﾌ_5" localSheetId="4" hidden="1">#REF!</definedName>
    <definedName name="_71__123Graph_Xｸﾞﾗﾌ_5" hidden="1">#REF!</definedName>
    <definedName name="_72__123Graph_X????_3" localSheetId="1" hidden="1">#REF!</definedName>
    <definedName name="_72__123Graph_X????_3" localSheetId="3" hidden="1">#REF!</definedName>
    <definedName name="_72__123Graph_X????_3" localSheetId="2" hidden="1">#REF!</definedName>
    <definedName name="_72__123Graph_X????_3" localSheetId="4" hidden="1">#REF!</definedName>
    <definedName name="_72__123Graph_X????_3" hidden="1">#REF!</definedName>
    <definedName name="_74__123Graph_X????_4" localSheetId="1" hidden="1">#REF!</definedName>
    <definedName name="_74__123Graph_X????_4" localSheetId="3" hidden="1">#REF!</definedName>
    <definedName name="_74__123Graph_X????_4" localSheetId="2" hidden="1">#REF!</definedName>
    <definedName name="_74__123Graph_X????_4" localSheetId="4" hidden="1">#REF!</definedName>
    <definedName name="_74__123Graph_X????_4" hidden="1">#REF!</definedName>
    <definedName name="_75__123Graph_Aｸﾞﾗﾌ_4" localSheetId="1" hidden="1">#REF!</definedName>
    <definedName name="_75__123Graph_Aｸﾞﾗﾌ_4" localSheetId="3" hidden="1">#REF!</definedName>
    <definedName name="_75__123Graph_Aｸﾞﾗﾌ_4" localSheetId="2" hidden="1">#REF!</definedName>
    <definedName name="_75__123Graph_Aｸﾞﾗﾌ_4" localSheetId="4" hidden="1">#REF!</definedName>
    <definedName name="_75__123Graph_Aｸﾞﾗﾌ_4" hidden="1">#REF!</definedName>
    <definedName name="_77__123Graph_X????_4" localSheetId="1" hidden="1">#REF!</definedName>
    <definedName name="_77__123Graph_X????_4" localSheetId="3" hidden="1">#REF!</definedName>
    <definedName name="_77__123Graph_X????_4" localSheetId="2" hidden="1">#REF!</definedName>
    <definedName name="_77__123Graph_X????_4" localSheetId="4" hidden="1">#REF!</definedName>
    <definedName name="_77__123Graph_X????_4" hidden="1">#REF!</definedName>
    <definedName name="_78__123Graph_X????_5" localSheetId="1" hidden="1">#REF!</definedName>
    <definedName name="_78__123Graph_X????_5" localSheetId="3" hidden="1">#REF!</definedName>
    <definedName name="_78__123Graph_X????_5" localSheetId="2" hidden="1">#REF!</definedName>
    <definedName name="_78__123Graph_X????_5" localSheetId="4" hidden="1">#REF!</definedName>
    <definedName name="_78__123Graph_X????_5" hidden="1">#REF!</definedName>
    <definedName name="_82__123Graph_X????_5" localSheetId="1" hidden="1">#REF!</definedName>
    <definedName name="_82__123Graph_X????_5" localSheetId="3" hidden="1">#REF!</definedName>
    <definedName name="_82__123Graph_X????_5" localSheetId="2" hidden="1">#REF!</definedName>
    <definedName name="_82__123Graph_X????_5" localSheetId="4" hidden="1">#REF!</definedName>
    <definedName name="_82__123Graph_X????_5" hidden="1">#REF!</definedName>
    <definedName name="_83__123Graph_Aｸﾞﾗﾌ_5" localSheetId="1" hidden="1">#REF!</definedName>
    <definedName name="_83__123Graph_Aｸﾞﾗﾌ_5" localSheetId="3" hidden="1">#REF!</definedName>
    <definedName name="_83__123Graph_Aｸﾞﾗﾌ_5" localSheetId="2" hidden="1">#REF!</definedName>
    <definedName name="_83__123Graph_Aｸﾞﾗﾌ_5" localSheetId="4" hidden="1">#REF!</definedName>
    <definedName name="_83__123Graph_Aｸﾞﾗﾌ_5" hidden="1">#REF!</definedName>
    <definedName name="_83__123Graph_Xｸﾞﾗﾌ_1" localSheetId="1" hidden="1">#REF!</definedName>
    <definedName name="_83__123Graph_Xｸﾞﾗﾌ_1" localSheetId="3" hidden="1">#REF!</definedName>
    <definedName name="_83__123Graph_Xｸﾞﾗﾌ_1" localSheetId="2" hidden="1">#REF!</definedName>
    <definedName name="_83__123Graph_Xｸﾞﾗﾌ_1" localSheetId="4" hidden="1">#REF!</definedName>
    <definedName name="_83__123Graph_Xｸﾞﾗﾌ_1" hidden="1">#REF!</definedName>
    <definedName name="_88__123Graph_X????_1" localSheetId="1" hidden="1">#REF!</definedName>
    <definedName name="_88__123Graph_X????_1" localSheetId="3" hidden="1">#REF!</definedName>
    <definedName name="_88__123Graph_X????_1" localSheetId="2" hidden="1">#REF!</definedName>
    <definedName name="_88__123Graph_X????_1" localSheetId="4" hidden="1">#REF!</definedName>
    <definedName name="_88__123Graph_X????_1" hidden="1">#REF!</definedName>
    <definedName name="_88__123Graph_Xｸﾞﾗﾌ_1" localSheetId="1" hidden="1">#REF!</definedName>
    <definedName name="_88__123Graph_Xｸﾞﾗﾌ_1" localSheetId="3" hidden="1">#REF!</definedName>
    <definedName name="_88__123Graph_Xｸﾞﾗﾌ_1" localSheetId="2" hidden="1">#REF!</definedName>
    <definedName name="_88__123Graph_Xｸﾞﾗﾌ_1" localSheetId="4" hidden="1">#REF!</definedName>
    <definedName name="_88__123Graph_Xｸﾞﾗﾌ_1" hidden="1">#REF!</definedName>
    <definedName name="_88__123Graph_Xｸﾞﾗﾌ_2" localSheetId="1" hidden="1">#REF!</definedName>
    <definedName name="_88__123Graph_Xｸﾞﾗﾌ_2" localSheetId="3" hidden="1">#REF!</definedName>
    <definedName name="_88__123Graph_Xｸﾞﾗﾌ_2" localSheetId="2" hidden="1">#REF!</definedName>
    <definedName name="_88__123Graph_Xｸﾞﾗﾌ_2" localSheetId="4" hidden="1">#REF!</definedName>
    <definedName name="_88__123Graph_Xｸﾞﾗﾌ_2" hidden="1">#REF!</definedName>
    <definedName name="_93__123Graph_X????_2" localSheetId="1" hidden="1">#REF!</definedName>
    <definedName name="_93__123Graph_X????_2" localSheetId="3" hidden="1">#REF!</definedName>
    <definedName name="_93__123Graph_X????_2" localSheetId="2" hidden="1">#REF!</definedName>
    <definedName name="_93__123Graph_X????_2" localSheetId="4" hidden="1">#REF!</definedName>
    <definedName name="_93__123Graph_X????_2" hidden="1">#REF!</definedName>
    <definedName name="_93__123Graph_Xｸﾞﾗﾌ_3" localSheetId="1" hidden="1">#REF!</definedName>
    <definedName name="_93__123Graph_Xｸﾞﾗﾌ_3" localSheetId="3" hidden="1">#REF!</definedName>
    <definedName name="_93__123Graph_Xｸﾞﾗﾌ_3" localSheetId="2" hidden="1">#REF!</definedName>
    <definedName name="_93__123Graph_Xｸﾞﾗﾌ_3" localSheetId="4" hidden="1">#REF!</definedName>
    <definedName name="_93__123Graph_Xｸﾞﾗﾌ_3" hidden="1">#REF!</definedName>
    <definedName name="_94__123Graph_Xｸﾞﾗﾌ_2" localSheetId="1" hidden="1">#REF!</definedName>
    <definedName name="_94__123Graph_Xｸﾞﾗﾌ_2" localSheetId="3" hidden="1">#REF!</definedName>
    <definedName name="_94__123Graph_Xｸﾞﾗﾌ_2" localSheetId="2" hidden="1">#REF!</definedName>
    <definedName name="_94__123Graph_Xｸﾞﾗﾌ_2" localSheetId="4" hidden="1">#REF!</definedName>
    <definedName name="_94__123Graph_Xｸﾞﾗﾌ_2" hidden="1">#REF!</definedName>
    <definedName name="_98__123Graph_X????_3" localSheetId="1" hidden="1">#REF!</definedName>
    <definedName name="_98__123Graph_X????_3" localSheetId="3" hidden="1">#REF!</definedName>
    <definedName name="_98__123Graph_X????_3" localSheetId="2" hidden="1">#REF!</definedName>
    <definedName name="_98__123Graph_X????_3" localSheetId="4" hidden="1">#REF!</definedName>
    <definedName name="_98__123Graph_X????_3" hidden="1">#REF!</definedName>
    <definedName name="_98__123Graph_Xｸﾞﾗﾌ_4" localSheetId="1" hidden="1">#REF!</definedName>
    <definedName name="_98__123Graph_Xｸﾞﾗﾌ_4" localSheetId="3" hidden="1">#REF!</definedName>
    <definedName name="_98__123Graph_Xｸﾞﾗﾌ_4" localSheetId="2" hidden="1">#REF!</definedName>
    <definedName name="_98__123Graph_Xｸﾞﾗﾌ_4" localSheetId="4" hidden="1">#REF!</definedName>
    <definedName name="_98__123Graph_Xｸﾞﾗﾌ_4" hidden="1">#REF!</definedName>
    <definedName name="_a1" hidden="1">{"'Sheet1'!$L$16"}</definedName>
    <definedName name="_BG12" hidden="1">{"'Sheet1'!$L$16"}</definedName>
    <definedName name="_Builtin155" hidden="1">#N/A</definedName>
    <definedName name="_CN1" hidden="1">{"'Sheet1'!$L$16"}</definedName>
    <definedName name="_Fill" localSheetId="1" hidden="1">#REF!</definedName>
    <definedName name="_Fill" localSheetId="3" hidden="1">#REF!</definedName>
    <definedName name="_Fill" localSheetId="2" hidden="1">#REF!</definedName>
    <definedName name="_Fill" localSheetId="4" hidden="1">#REF!</definedName>
    <definedName name="_Fill" hidden="1">#REF!</definedName>
    <definedName name="_xlnm._FilterDatabase" localSheetId="1" hidden="1">#REF!</definedName>
    <definedName name="_xlnm._FilterDatabase" localSheetId="3" hidden="1">#REF!</definedName>
    <definedName name="_xlnm._FilterDatabase" localSheetId="2" hidden="1">#REF!</definedName>
    <definedName name="_xlnm._FilterDatabase" localSheetId="4" hidden="1">#REF!</definedName>
    <definedName name="_xlnm._FilterDatabase" hidden="1">#REF!</definedName>
    <definedName name="_Key1" localSheetId="1" hidden="1">#REF!</definedName>
    <definedName name="_Key1" localSheetId="3" hidden="1">#REF!</definedName>
    <definedName name="_Key1" localSheetId="2" hidden="1">#REF!</definedName>
    <definedName name="_Key1" localSheetId="4" hidden="1">#REF!</definedName>
    <definedName name="_Key1" hidden="1">#REF!</definedName>
    <definedName name="_Key2" localSheetId="1" hidden="1">#REF!</definedName>
    <definedName name="_Key2" localSheetId="3" hidden="1">#REF!</definedName>
    <definedName name="_Key2" localSheetId="2" hidden="1">#REF!</definedName>
    <definedName name="_Key2" localSheetId="4" hidden="1">#REF!</definedName>
    <definedName name="_Key2" hidden="1">#REF!</definedName>
    <definedName name="_Order1" hidden="1">255</definedName>
    <definedName name="_Order2" hidden="1">255</definedName>
    <definedName name="_PA3" hidden="1">{"'Sheet1'!$L$16"}</definedName>
    <definedName name="_Sort" localSheetId="1" hidden="1">#REF!</definedName>
    <definedName name="_Sort" localSheetId="3" hidden="1">#REF!</definedName>
    <definedName name="_Sort" localSheetId="2" hidden="1">#REF!</definedName>
    <definedName name="_Sort" localSheetId="4" hidden="1">#REF!</definedName>
    <definedName name="_Sort" hidden="1">#REF!</definedName>
    <definedName name="AccessDatabase" hidden="1">"C:\My Documents\tippaporn\MAT PRICE.mdb"</definedName>
    <definedName name="AD" localSheetId="1" hidden="1">#REF!</definedName>
    <definedName name="AD" localSheetId="3" hidden="1">#REF!</definedName>
    <definedName name="AD" localSheetId="2" hidden="1">#REF!</definedName>
    <definedName name="AD" localSheetId="4" hidden="1">#REF!</definedName>
    <definedName name="AD" hidden="1">#REF!</definedName>
    <definedName name="adsadsa" hidden="1">{#N/A,#N/A,TRUE,"CS&amp;SS(AG)";#N/A,#N/A,TRUE,"CS(UG)";#N/A,#N/A,TRUE,"CSCL(UG)";#N/A,#N/A,TRUE,"KYNAR";#N/A,#N/A,TRUE,"ALLOY904";#N/A,#N/A,TRUE,"TITANIUM";#N/A,#N/A,TRUE,"STMTRACE"}</definedName>
    <definedName name="AS" localSheetId="1" hidden="1">#REF!</definedName>
    <definedName name="AS" localSheetId="3" hidden="1">#REF!</definedName>
    <definedName name="AS" localSheetId="2" hidden="1">#REF!</definedName>
    <definedName name="AS" localSheetId="4" hidden="1">#REF!</definedName>
    <definedName name="AS" hidden="1">#REF!</definedName>
    <definedName name="ATGT" hidden="1">{"'Sheet1'!$L$16"}</definedName>
    <definedName name="BBB" hidden="1">{"'Sheet1'!$L$16"}</definedName>
    <definedName name="bg" hidden="1">{"'Sheet1'!$L$16"}</definedName>
    <definedName name="BIGC" hidden="1">{#N/A,#N/A,TRUE,"Str.";#N/A,#N/A,TRUE,"Steel &amp; Roof";#N/A,#N/A,TRUE,"Arc.";#N/A,#N/A,TRUE,"Preliminary";#N/A,#N/A,TRUE,"Sum_Prelim"}</definedName>
    <definedName name="CLVC3">0.1</definedName>
    <definedName name="CTCT1" hidden="1">{"'Sheet1'!$L$16"}</definedName>
    <definedName name="dc" hidden="1">{"'Sheet1'!$L$16"}</definedName>
    <definedName name="ddc" hidden="1">{"'Sheet1'!$L$16"}</definedName>
    <definedName name="ddd" hidden="1">{"'Sheet1'!$L$16"}</definedName>
    <definedName name="dddd" hidden="1">{"'Sheet1'!$L$16"}</definedName>
    <definedName name="Document_array">{"Book1","B03 Road.xls"}</definedName>
    <definedName name="duc" hidden="1">{"'Sheet1'!$L$16"}</definedName>
    <definedName name="ff" localSheetId="1" hidden="1">#REF!</definedName>
    <definedName name="ff" localSheetId="3" hidden="1">#REF!</definedName>
    <definedName name="ff" localSheetId="2" hidden="1">#REF!</definedName>
    <definedName name="ff" localSheetId="4" hidden="1">#REF!</definedName>
    <definedName name="ff" hidden="1">#REF!</definedName>
    <definedName name="fgff" hidden="1">{#N/A,#N/A,TRUE,"SUM";#N/A,#N/A,TRUE,"EE";#N/A,#N/A,TRUE,"AC";#N/A,#N/A,TRUE,"SN"}</definedName>
    <definedName name="GH" localSheetId="1" hidden="1">#REF!</definedName>
    <definedName name="GH" localSheetId="3" hidden="1">#REF!</definedName>
    <definedName name="GH" localSheetId="2" hidden="1">#REF!</definedName>
    <definedName name="GH" localSheetId="4" hidden="1">#REF!</definedName>
    <definedName name="GH" hidden="1">#REF!</definedName>
    <definedName name="hanh" hidden="1">{"'Sheet1'!$L$16"}</definedName>
    <definedName name="hb" hidden="1">{"'Sheet1'!$L$16"}</definedName>
    <definedName name="Heä_soá_laép_xaø_H">1.7</definedName>
    <definedName name="hfgsdf" hidden="1">{"'Sheet1'!$L$16"}</definedName>
    <definedName name="hhb" hidden="1">{"'Sheet1'!$L$16"}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HUYØ" hidden="1">{"'Sheet1'!$L$16"}</definedName>
    <definedName name="KNDAT_CHUA_SU_DUNG" localSheetId="1" hidden="1">#REF!</definedName>
    <definedName name="KNDAT_CHUA_SU_DUNG" localSheetId="3" hidden="1">#REF!</definedName>
    <definedName name="KNDAT_CHUA_SU_DUNG" localSheetId="2" hidden="1">#REF!</definedName>
    <definedName name="KNDAT_CHUA_SU_DUNG" localSheetId="4" hidden="1">#REF!</definedName>
    <definedName name="KNDAT_CHUA_SU_DUNG" hidden="1">#REF!</definedName>
    <definedName name="luan" hidden="1">{"'Sheet1'!$L$16"}</definedName>
    <definedName name="M10." hidden="1">{"'Sheet1'!$L$16"}</definedName>
    <definedName name="MAU" hidden="1">{"'Sheet1'!$L$16"}</definedName>
    <definedName name="mm">{"Book1","BoQ2.XLS"}</definedName>
    <definedName name="NEW" hidden="1">{#N/A,#N/A,FALSE,"Chi tiÆt"}</definedName>
    <definedName name="NEWNAME" hidden="1">{#N/A,#N/A,FALSE,"CCTV"}</definedName>
    <definedName name="nharac" hidden="1">{#N/A,#N/A,FALSE,"Chi tiÆt"}</definedName>
    <definedName name="oa" localSheetId="1" hidden="1">#REF!</definedName>
    <definedName name="oa" localSheetId="3" hidden="1">#REF!</definedName>
    <definedName name="oa" localSheetId="2" hidden="1">#REF!</definedName>
    <definedName name="oa" localSheetId="4" hidden="1">#REF!</definedName>
    <definedName name="oa" hidden="1">#REF!</definedName>
    <definedName name="PAIII_" hidden="1">{"'Sheet1'!$L$16"}</definedName>
    <definedName name="Pipe" hidden="1">{#N/A,#N/A,FALSE,"CCTV"}</definedName>
    <definedName name="PMS" hidden="1">{"'Sheet1'!$L$16"}</definedName>
    <definedName name="PPPP" hidden="1">{"'Sheet1'!$L$16"}</definedName>
    <definedName name="qd10_gt" hidden="1">{"'Sheet1'!$L$16"}</definedName>
    <definedName name="qwwqe" hidden="1">{"'Sheet1'!$L$16"}</definedName>
    <definedName name="rate">14000</definedName>
    <definedName name="RHODIA" hidden="1">{"'DocTypeCode'!$A$142:$A$226"}</definedName>
    <definedName name="rrr" hidden="1">{"'Sheet1'!$L$16"}</definedName>
    <definedName name="sagawa" localSheetId="1" hidden="1">#REF!</definedName>
    <definedName name="sagawa" localSheetId="3" hidden="1">#REF!</definedName>
    <definedName name="sagawa" localSheetId="2" hidden="1">#REF!</definedName>
    <definedName name="sagawa" localSheetId="4" hidden="1">#REF!</definedName>
    <definedName name="sagawa" hidden="1">#REF!</definedName>
    <definedName name="SD" hidden="1">{"'ELEC'!$A$2:$H$216","'ELEC'!$C$2:$D$2"}</definedName>
    <definedName name="sdd" hidden="1">{"'Sheet1'!$L$16"}</definedName>
    <definedName name="sdf" hidden="1">{"'Sheet1'!$L$16"}</definedName>
    <definedName name="SGG" hidden="1">{"'Sheet1'!$L$16"}</definedName>
    <definedName name="TaxTV">10%</definedName>
    <definedName name="TaxXL">5%</definedName>
    <definedName name="thuy" hidden="1">{"'Sheet1'!$L$16"}</definedName>
    <definedName name="tttt" hidden="1">{"'Sheet1'!$L$16"}</definedName>
    <definedName name="TUANKHANHTUYET45" hidden="1">{0}</definedName>
    <definedName name="V_a_b__t_ng_M200____1x2" localSheetId="3">[0]!ptdg</definedName>
    <definedName name="V_a_b__t_ng_M200____1x2" localSheetId="2">[0]!ptdg</definedName>
    <definedName name="V_a_b__t_ng_M200____1x2" localSheetId="4">[0]!ptdg</definedName>
    <definedName name="Viet" hidden="1">{"'Sheet1'!$L$16"}</definedName>
    <definedName name="wis" localSheetId="1" hidden="1">#REF!</definedName>
    <definedName name="wis" localSheetId="3" hidden="1">#REF!</definedName>
    <definedName name="wis" localSheetId="2" hidden="1">#REF!</definedName>
    <definedName name="wis" localSheetId="4" hidden="1">#REF!</definedName>
    <definedName name="wis" hidden="1">#REF!</definedName>
    <definedName name="WRITE" hidden="1">{#N/A,#N/A,FALSE,"CCTV"}</definedName>
    <definedName name="wrn.A." hidden="1">{#N/A,#N/A,TRUE,"SUM";#N/A,#N/A,TRUE,"EE";#N/A,#N/A,TRUE,"AC";#N/A,#N/A,TRUE,"SN"}</definedName>
    <definedName name="wrn.aaa." hidden="1">{#N/A,#N/A,FALSE,"Sheet1";#N/A,#N/A,FALSE,"Sheet1";#N/A,#N/A,FALSE,"Sheet1"}</definedName>
    <definedName name="wrn.Bang._.ke._.nhan._.hang." hidden="1">{#N/A,#N/A,FALSE,"Ke khai NH"}</definedName>
    <definedName name="wrn.BIDSUM." hidden="1">{#N/A,#N/A,TRUE,"SUMMARY";#N/A,#N/A,TRUE,"ISBL";#N/A,#N/A,TRUE,"OSBL";#N/A,#N/A,TRUE,"OFFSITE";#N/A,#N/A,TRUE,"STEAM"}</definedName>
    <definedName name="wrn.BILLS._.OF._.QUANTITY." hidden="1">{#N/A,#N/A,TRUE,"Str.";#N/A,#N/A,TRUE,"Steel &amp; Roof";#N/A,#N/A,TRUE,"Arc.";#N/A,#N/A,TRUE,"Preliminary";#N/A,#N/A,TRUE,"Sum_Prelim"}</definedName>
    <definedName name="wrn.BM." hidden="1">{#N/A,#N/A,FALSE,"CCTV"}</definedName>
    <definedName name="wrn.Che._.do._.duoc._.huong." hidden="1">{#N/A,#N/A,FALSE,"BN (2)"}</definedName>
    <definedName name="wrn.chi._.tiÆt." hidden="1">{#N/A,#N/A,FALSE,"Chi tiÆt"}</definedName>
    <definedName name="wrn.cong." hidden="1">{#N/A,#N/A,FALSE,"Sheet1"}</definedName>
    <definedName name="wrn.DIRLABR." hidden="1">{#N/A,#N/A,TRUE,"CS&amp;SS(AG)";#N/A,#N/A,TRUE,"CS(UG)";#N/A,#N/A,TRUE,"CSCL(UG)";#N/A,#N/A,TRUE,"KYNAR";#N/A,#N/A,TRUE,"ALLOY904";#N/A,#N/A,TRUE,"TITANIUM";#N/A,#N/A,TRUE,"STMTRACE"}</definedName>
    <definedName name="wrn.Giáy._.bao._.no." hidden="1">{#N/A,#N/A,FALSE,"BN"}</definedName>
    <definedName name="wrn.INDIRCOS." hidden="1">{#N/A,#N/A,TRUE,"FIELDOFF";#N/A,#N/A,TRUE,"SCAFF";#N/A,#N/A,TRUE,"CONSTEQP";#N/A,#N/A,TRUE,"FUELUBE";#N/A,#N/A,TRUE,"CONSUME";#N/A,#N/A,TRUE,"FIELDEXP";#N/A,#N/A,TRUE,"MANPLAN";#N/A,#N/A,TRUE,"EQPLAN"}</definedName>
    <definedName name="wrn.Monthly._.Statement." hidden="1">{#N/A,#N/A,FALSE,"Tabelle2";#N/A,#N/A,FALSE,"Tabelle1"}</definedName>
    <definedName name="XXXAAAA" hidden="1">{"'Sheet1'!$L$16"}</definedName>
    <definedName name="Z_2BD578FA_E2CB_4B2F_9A88_B148DA6298A5_.wvu.Cols" localSheetId="1" hidden="1">#REF!</definedName>
    <definedName name="Z_2BD578FA_E2CB_4B2F_9A88_B148DA6298A5_.wvu.Cols" localSheetId="3" hidden="1">#REF!</definedName>
    <definedName name="Z_2BD578FA_E2CB_4B2F_9A88_B148DA6298A5_.wvu.Cols" localSheetId="2" hidden="1">#REF!</definedName>
    <definedName name="Z_2BD578FA_E2CB_4B2F_9A88_B148DA6298A5_.wvu.Cols" localSheetId="4" hidden="1">#REF!</definedName>
    <definedName name="Z_2BD578FA_E2CB_4B2F_9A88_B148DA6298A5_.wvu.Cols" hidden="1">#REF!</definedName>
    <definedName name="Z_2BD578FA_E2CB_4B2F_9A88_B148DA6298A5_.wvu.PrintArea" localSheetId="1" hidden="1">#REF!</definedName>
    <definedName name="Z_2BD578FA_E2CB_4B2F_9A88_B148DA6298A5_.wvu.PrintArea" localSheetId="3" hidden="1">#REF!</definedName>
    <definedName name="Z_2BD578FA_E2CB_4B2F_9A88_B148DA6298A5_.wvu.PrintArea" localSheetId="2" hidden="1">#REF!</definedName>
    <definedName name="Z_2BD578FA_E2CB_4B2F_9A88_B148DA6298A5_.wvu.PrintArea" localSheetId="4" hidden="1">#REF!</definedName>
    <definedName name="Z_2BD578FA_E2CB_4B2F_9A88_B148DA6298A5_.wvu.PrintArea" hidden="1">#REF!</definedName>
  </definedNames>
  <calcPr calcId="125725"/>
  <fileRecoveryPr autoRecover="0"/>
</workbook>
</file>

<file path=xl/calcChain.xml><?xml version="1.0" encoding="utf-8"?>
<calcChain xmlns="http://schemas.openxmlformats.org/spreadsheetml/2006/main">
  <c r="E12" i="7"/>
  <c r="E11"/>
  <c r="E10"/>
  <c r="G34" i="24"/>
  <c r="G32"/>
  <c r="G32" i="26" l="1"/>
  <c r="F32"/>
  <c r="J17" i="27"/>
  <c r="H17"/>
  <c r="J16"/>
  <c r="H16"/>
  <c r="D9"/>
  <c r="A9"/>
  <c r="C8"/>
  <c r="C9" s="1"/>
  <c r="B8"/>
  <c r="B9" s="1"/>
  <c r="A8"/>
  <c r="C4"/>
  <c r="B4"/>
  <c r="A4"/>
  <c r="D16" s="1"/>
  <c r="F16" s="1"/>
  <c r="E6" l="1"/>
  <c r="E10"/>
  <c r="E11"/>
  <c r="C16" i="26"/>
  <c r="C17" s="1"/>
  <c r="B16"/>
  <c r="A16"/>
  <c r="A17" s="1"/>
  <c r="E19" s="1"/>
  <c r="A23"/>
  <c r="D24"/>
  <c r="C24"/>
  <c r="A24"/>
  <c r="D17"/>
  <c r="B17"/>
  <c r="C11"/>
  <c r="E32" s="1"/>
  <c r="A11"/>
  <c r="E13" s="1"/>
  <c r="C4"/>
  <c r="B4"/>
  <c r="A4"/>
  <c r="E6" s="1"/>
  <c r="D24" i="24"/>
  <c r="C17"/>
  <c r="D17"/>
  <c r="C8" i="7"/>
  <c r="C9" s="1"/>
  <c r="B8"/>
  <c r="A8"/>
  <c r="C8" i="23"/>
  <c r="C9" s="1"/>
  <c r="B8"/>
  <c r="B11" i="24" s="1"/>
  <c r="A8" i="23"/>
  <c r="A9" s="1"/>
  <c r="A11" i="24"/>
  <c r="C11"/>
  <c r="B4"/>
  <c r="C4"/>
  <c r="A16"/>
  <c r="A17" s="1"/>
  <c r="D9" i="23"/>
  <c r="B9"/>
  <c r="C4"/>
  <c r="B4"/>
  <c r="A4"/>
  <c r="E12" i="27" l="1"/>
  <c r="E20" i="26"/>
  <c r="B16" i="24"/>
  <c r="B17" s="1"/>
  <c r="E19" s="1"/>
  <c r="E7" i="26"/>
  <c r="E10" i="23"/>
  <c r="E33" i="24"/>
  <c r="F33" s="1"/>
  <c r="G33" s="1"/>
  <c r="B23"/>
  <c r="B24" s="1"/>
  <c r="D16" i="23"/>
  <c r="E21" i="26"/>
  <c r="E27"/>
  <c r="A23" i="24"/>
  <c r="A24" s="1"/>
  <c r="C23"/>
  <c r="C24" s="1"/>
  <c r="E14"/>
  <c r="A4"/>
  <c r="E32" s="1"/>
  <c r="F32" s="1"/>
  <c r="E13"/>
  <c r="E11" i="23"/>
  <c r="E6"/>
  <c r="E12"/>
  <c r="D17" s="1"/>
  <c r="F17" s="1"/>
  <c r="H17" s="1"/>
  <c r="J17" s="1"/>
  <c r="E7" i="24" l="1"/>
  <c r="D17" i="27"/>
  <c r="F17" s="1"/>
  <c r="E14"/>
  <c r="B11" i="26"/>
  <c r="B23"/>
  <c r="B24" s="1"/>
  <c r="E26" s="1"/>
  <c r="F16" i="23"/>
  <c r="H16" s="1"/>
  <c r="J16" s="1"/>
  <c r="E28" i="26"/>
  <c r="E20" i="24"/>
  <c r="E21" s="1"/>
  <c r="E26"/>
  <c r="E27"/>
  <c r="E6"/>
  <c r="E14" i="23"/>
  <c r="E33" i="26" l="1"/>
  <c r="E14"/>
  <c r="E34"/>
  <c r="F34" s="1"/>
  <c r="G34" s="1"/>
  <c r="E28" i="24"/>
  <c r="E34" s="1"/>
  <c r="D9" i="7"/>
  <c r="B9"/>
  <c r="C4"/>
  <c r="B4"/>
  <c r="A4"/>
  <c r="F33" i="26" l="1"/>
  <c r="G33" s="1"/>
  <c r="D16" i="7"/>
  <c r="F16" s="1"/>
  <c r="E6"/>
  <c r="F34" i="24"/>
  <c r="A9" i="7"/>
  <c r="J16" l="1"/>
  <c r="H16"/>
  <c r="D17"/>
  <c r="F17" s="1"/>
  <c r="H17" l="1"/>
  <c r="J17"/>
  <c r="E14"/>
</calcChain>
</file>

<file path=xl/sharedStrings.xml><?xml version="1.0" encoding="utf-8"?>
<sst xmlns="http://schemas.openxmlformats.org/spreadsheetml/2006/main" count="235" uniqueCount="40">
  <si>
    <t>m</t>
  </si>
  <si>
    <t>m2</t>
  </si>
  <si>
    <t>Chieàu daøi</t>
  </si>
  <si>
    <t>Chieàu roäng</t>
  </si>
  <si>
    <t>Chieàu cao</t>
  </si>
  <si>
    <t>Ñôn vò</t>
  </si>
  <si>
    <t>mm</t>
  </si>
  <si>
    <t>Theå tích 1 vieân gaïch V1:</t>
  </si>
  <si>
    <t>(M3)</t>
  </si>
  <si>
    <t>V1</t>
  </si>
  <si>
    <t>Theå tích gaïch</t>
  </si>
  <si>
    <t>V2</t>
  </si>
  <si>
    <t>Theå tích vöõa</t>
  </si>
  <si>
    <t>Theå tích  vöõa V2:</t>
  </si>
  <si>
    <t>Theå tích cuûa  1 vieân gaïch vaø vöõa laø:V=V1+V2=</t>
  </si>
  <si>
    <t>(vieân)</t>
  </si>
  <si>
    <t>Theå tích vöõa xaây gaïch laø:</t>
  </si>
  <si>
    <t>Mạch vửa</t>
  </si>
  <si>
    <t>Soá vieân gaïch trong 1m2 töôøng xaây laø:</t>
  </si>
  <si>
    <t>G¹ch èng 6 lç (75x105x175)</t>
  </si>
  <si>
    <t>Xaây töôøng &lt;=100</t>
  </si>
  <si>
    <t>m3</t>
  </si>
  <si>
    <t>Xaây töôøng &lt;=200</t>
  </si>
  <si>
    <t>Ñaïi Höng - hoaëc Ñaïi Hieâp</t>
  </si>
  <si>
    <t>Theå tích maïch vöõa ngang :</t>
  </si>
  <si>
    <t>Theå tích maïch vöõa ñöùng :</t>
  </si>
  <si>
    <t>G¹ch thÎ D5 (175x80x50)</t>
  </si>
  <si>
    <t>Tæ leä hao huït :</t>
  </si>
  <si>
    <t>Diện tích 1 vieân gaïch S1:</t>
  </si>
  <si>
    <t>(M2)</t>
  </si>
  <si>
    <t>Soá vieân gaïch oáng</t>
  </si>
  <si>
    <t>Diện tích 1 vieân gaïch S2:</t>
  </si>
  <si>
    <t>Soá vieân gaïch theû</t>
  </si>
  <si>
    <t>Trung bình trong 1m töôøng gaïch oáng xaây cao thì cuoán ngang 2 haøng gaïch theû</t>
  </si>
  <si>
    <t>2 lôùp</t>
  </si>
  <si>
    <t>Trung bình trong 1m töôøng gaïch oáng xaây cao thì cuoán ngang 3 haøng gaïch theû</t>
  </si>
  <si>
    <t>G¹ch èng</t>
  </si>
  <si>
    <t xml:space="preserve">G¹ch thÎ </t>
  </si>
  <si>
    <t xml:space="preserve">G¹ch èng </t>
  </si>
  <si>
    <t>G¹ch thÎ D5 (175x75x55)</t>
  </si>
</sst>
</file>

<file path=xl/styles.xml><?xml version="1.0" encoding="utf-8"?>
<styleSheet xmlns="http://schemas.openxmlformats.org/spreadsheetml/2006/main">
  <numFmts count="147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₫_-;\-* #,##0\ _₫_-;_-* &quot;-&quot;\ _₫_-;_-@_-"/>
    <numFmt numFmtId="165" formatCode="_-* #,##0.00\ _₫_-;\-* #,##0.00\ _₫_-;_-* &quot;-&quot;??\ _₫_-;_-@_-"/>
    <numFmt numFmtId="166" formatCode="_(* #,##0_);_(* \(#,##0\);_(* &quot;-&quot;??_);_(@_)"/>
    <numFmt numFmtId="167" formatCode="_-&quot;ñ&quot;* #,##0_-;\-&quot;ñ&quot;* #,##0_-;_-&quot;ñ&quot;* &quot;-&quot;_-;_-@_-"/>
    <numFmt numFmtId="168" formatCode="##.##%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_-* #,##0_-;\-* #,##0_-;_-* &quot;-&quot;_-;_-@_-"/>
    <numFmt numFmtId="172" formatCode="_-* #,##0.00_-;\-* #,##0.00_-;_-* &quot;-&quot;??_-;_-@_-"/>
    <numFmt numFmtId="173" formatCode="&quot;$&quot;#,##0;[Red]\-&quot;$&quot;#,##0"/>
    <numFmt numFmtId="174" formatCode="_-* #,##0\ _F_-;\-* #,##0\ _F_-;_-* &quot;-&quot;\ _F_-;_-@_-"/>
    <numFmt numFmtId="175" formatCode="_-* #,##0\ &quot;F&quot;_-;\-* #,##0\ &quot;F&quot;_-;_-* &quot;-&quot;\ &quot;F&quot;_-;_-@_-"/>
    <numFmt numFmtId="176" formatCode="#.##.;[Red]#.####;&quot;簀&quot;"/>
    <numFmt numFmtId="177" formatCode="_-* #,##0\ &quot;$&quot;_-;\-* #,##0\ &quot;$&quot;_-;_-* &quot;-&quot;\ &quot;$&quot;_-;_-@_-"/>
    <numFmt numFmtId="178" formatCode="_-* #,##0&quot;$&quot;_-;_-* #,##0&quot;$&quot;\-;_-* &quot;-&quot;&quot;$&quot;_-;_-@_-"/>
    <numFmt numFmtId="179" formatCode="_-&quot;£&quot;* #,##0_-;\-&quot;£&quot;* #,##0_-;_-&quot;£&quot;* &quot;-&quot;_-;_-@_-"/>
    <numFmt numFmtId="180" formatCode="_-&quot;$&quot;* #,##0_-;\-&quot;$&quot;* #,##0_-;_-&quot;$&quot;* &quot;-&quot;_-;_-@_-"/>
    <numFmt numFmtId="181" formatCode="_-&quot;€&quot;* #,##0_-;\-&quot;€&quot;* #,##0_-;_-&quot;€&quot;* &quot;-&quot;_-;_-@_-"/>
    <numFmt numFmtId="182" formatCode="_-* #,##0.00\ _V_N_D_-;\-* #,##0.00\ _V_N_D_-;_-* &quot;-&quot;??\ _V_N_D_-;_-@_-"/>
    <numFmt numFmtId="183" formatCode="_ * #,##0.00_ ;_ * \-#,##0.00_ ;_ * &quot;-&quot;??_ ;_ @_ "/>
    <numFmt numFmtId="184" formatCode="_-* #,##0.00\ _F_-;\-* #,##0.00\ _F_-;_-* &quot;-&quot;??\ _F_-;_-@_-"/>
    <numFmt numFmtId="185" formatCode="_-* #,##0.00\ _V_N_Ñ_-;_-* #,##0.00\ _V_N_Ñ\-;_-* &quot;-&quot;??\ _V_N_Ñ_-;_-@_-"/>
    <numFmt numFmtId="186" formatCode="_-* #,##0.00\ _€_-;\-* #,##0.00\ _€_-;_-* &quot;-&quot;??\ _€_-;_-@_-"/>
    <numFmt numFmtId="187" formatCode="_-* #,##0.00_$_-;_-* #,##0.00_$\-;_-* &quot;-&quot;??_$_-;_-@_-"/>
    <numFmt numFmtId="188" formatCode="_-* #,##0.00\ _ñ_-;\-* #,##0.00\ _ñ_-;_-* &quot;-&quot;??\ _ñ_-;_-@_-"/>
    <numFmt numFmtId="189" formatCode="_(&quot;$&quot;\ * #,##0_);_(&quot;$&quot;\ * \(#,##0\);_(&quot;$&quot;\ * &quot;-&quot;_);_(@_)"/>
    <numFmt numFmtId="190" formatCode="_(&quot;€&quot;\ * #,##0_);_(&quot;€&quot;\ * \(#,##0\);_(&quot;€&quot;\ * &quot;-&quot;_);_(@_)"/>
    <numFmt numFmtId="191" formatCode="_-* #,##0\ &quot;ñ&quot;_-;\-* #,##0\ &quot;ñ&quot;_-;_-* &quot;-&quot;\ &quot;ñ&quot;_-;_-@_-"/>
    <numFmt numFmtId="192" formatCode="_-* #,##0\ &quot;€&quot;_-;\-* #,##0\ &quot;€&quot;_-;_-* &quot;-&quot;\ &quot;€&quot;_-;_-@_-"/>
    <numFmt numFmtId="193" formatCode="_-* #,##0\ _V_N_D_-;\-* #,##0\ _V_N_D_-;_-* &quot;-&quot;\ _V_N_D_-;_-@_-"/>
    <numFmt numFmtId="194" formatCode="_ * #,##0_ ;_ * \-#,##0_ ;_ * &quot;-&quot;_ ;_ @_ "/>
    <numFmt numFmtId="195" formatCode="_-* #,##0\ _V_N_Ñ_-;_-* #,##0\ _V_N_Ñ\-;_-* &quot;-&quot;\ _V_N_Ñ_-;_-@_-"/>
    <numFmt numFmtId="196" formatCode="_-* #,##0\ _€_-;\-* #,##0\ _€_-;_-* &quot;-&quot;\ _€_-;_-@_-"/>
    <numFmt numFmtId="197" formatCode="_-* #,##0\ _$_-;\-* #,##0\ _$_-;_-* &quot;-&quot;\ _$_-;_-@_-"/>
    <numFmt numFmtId="198" formatCode="_-* #,##0_$_-;_-* #,##0_$\-;_-* &quot;-&quot;_$_-;_-@_-"/>
    <numFmt numFmtId="199" formatCode="_-* #,##0\ _ñ_-;\-* #,##0\ _ñ_-;_-* &quot;-&quot;\ _ñ_-;_-@_-"/>
    <numFmt numFmtId="200" formatCode="_ &quot;\&quot;* #,##0_ ;_ &quot;\&quot;* \-#,##0_ ;_ &quot;\&quot;* &quot;-&quot;_ ;_ @_ "/>
    <numFmt numFmtId="201" formatCode="&quot;SFr.&quot;\ #,##0.00;[Red]&quot;SFr.&quot;\ \-#,##0.00"/>
    <numFmt numFmtId="202" formatCode="0.000000"/>
    <numFmt numFmtId="203" formatCode="#,##0.000000"/>
    <numFmt numFmtId="204" formatCode="_ &quot;SFr.&quot;\ * #,##0_ ;_ &quot;SFr.&quot;\ * \-#,##0_ ;_ &quot;SFr.&quot;\ * &quot;-&quot;_ ;_ @_ "/>
    <numFmt numFmtId="205" formatCode="0.0"/>
    <numFmt numFmtId="206" formatCode="#,##0.0"/>
    <numFmt numFmtId="207" formatCode="0.000"/>
    <numFmt numFmtId="208" formatCode="_ * #,##0_ ;_ * &quot;\&quot;&quot;\&quot;&quot;\&quot;&quot;\&quot;&quot;\&quot;&quot;\&quot;&quot;\&quot;&quot;\&quot;&quot;\&quot;&quot;\&quot;&quot;\&quot;&quot;\&quot;\-#,##0_ ;_ * &quot;-&quot;_ ;_ @_ "/>
    <numFmt numFmtId="209" formatCode="_ &quot;\&quot;* ###,0&quot;.&quot;00_ ;_ &quot;\&quot;* &quot;\&quot;&quot;\&quot;&quot;\&quot;&quot;\&quot;&quot;\&quot;&quot;\&quot;&quot;\&quot;&quot;\&quot;&quot;\&quot;&quot;\&quot;&quot;\&quot;&quot;\&quot;\-###,0&quot;.&quot;00_ ;_ &quot;\&quot;* &quot;-&quot;??_ ;_ @_ "/>
    <numFmt numFmtId="210" formatCode="_ * ###,0&quot;.&quot;00_ ;_ * &quot;\&quot;&quot;\&quot;&quot;\&quot;&quot;\&quot;&quot;\&quot;&quot;\&quot;&quot;\&quot;&quot;\&quot;&quot;\&quot;&quot;\&quot;&quot;\&quot;&quot;\&quot;\-###,0&quot;.&quot;00_ ;_ * &quot;-&quot;??_ ;_ @_ "/>
    <numFmt numFmtId="211" formatCode="&quot;\&quot;#,##0;&quot;\&quot;&quot;\&quot;&quot;\&quot;&quot;\&quot;&quot;\&quot;&quot;\&quot;&quot;\&quot;&quot;\&quot;&quot;\&quot;&quot;\&quot;&quot;\&quot;&quot;\&quot;&quot;\&quot;&quot;\&quot;\-#,##0"/>
    <numFmt numFmtId="212" formatCode="&quot;\&quot;#,##0;[Red]&quot;\&quot;&quot;\&quot;&quot;\&quot;&quot;\&quot;&quot;\&quot;&quot;\&quot;&quot;\&quot;&quot;\&quot;&quot;\&quot;&quot;\&quot;&quot;\&quot;&quot;\&quot;&quot;\&quot;&quot;\&quot;\-#,##0"/>
    <numFmt numFmtId="213" formatCode="&quot;\&quot;###,0&quot;.&quot;00;&quot;\&quot;&quot;\&quot;&quot;\&quot;&quot;\&quot;&quot;\&quot;&quot;\&quot;&quot;\&quot;&quot;\&quot;&quot;\&quot;&quot;\&quot;&quot;\&quot;&quot;\&quot;&quot;\&quot;&quot;\&quot;\-###,0&quot;.&quot;00"/>
    <numFmt numFmtId="214" formatCode="##,###.##"/>
    <numFmt numFmtId="215" formatCode="_-* #,##0.00\ &quot;F&quot;_-;\-* #,##0.00\ &quot;F&quot;_-;_-* &quot;-&quot;??\ &quot;F&quot;_-;_-@_-"/>
    <numFmt numFmtId="216" formatCode="#0.##"/>
    <numFmt numFmtId="217" formatCode="#,##0.00_);\-#,##0.00_)"/>
    <numFmt numFmtId="218" formatCode="0.000_)"/>
    <numFmt numFmtId="219" formatCode="&quot;\&quot;#,##0.00;&quot;\&quot;&quot;\&quot;&quot;\&quot;&quot;\&quot;&quot;\&quot;&quot;\&quot;&quot;\&quot;\-#,##0.00"/>
    <numFmt numFmtId="220" formatCode="##,##0%"/>
    <numFmt numFmtId="221" formatCode="#,###%"/>
    <numFmt numFmtId="222" formatCode="##.##"/>
    <numFmt numFmtId="223" formatCode="###,###"/>
    <numFmt numFmtId="224" formatCode="###.###"/>
    <numFmt numFmtId="225" formatCode="##,###.####"/>
    <numFmt numFmtId="226" formatCode="\$#,##0\ ;\(\$#,##0\)"/>
    <numFmt numFmtId="227" formatCode="##,##0.##"/>
    <numFmt numFmtId="228" formatCode="_ * #,##0.00_ ;_ * &quot;\&quot;\-#,##0.00_ ;_ * &quot;-&quot;??_ ;_ @_ "/>
    <numFmt numFmtId="229" formatCode="_ * #,##0_)_L_._ ;_ * \(#,##0\)_L_._ ;_ * &quot;-&quot;_)_L_._ ;_ @_ "/>
    <numFmt numFmtId="230" formatCode="#,##0_);\-#,##0_)"/>
    <numFmt numFmtId="231" formatCode="&quot;Dong&quot;#,##0.00_);[Red]\(&quot;Dong&quot;#,##0.00\)"/>
    <numFmt numFmtId="232" formatCode="#."/>
    <numFmt numFmtId="233" formatCode=";;;"/>
    <numFmt numFmtId="234" formatCode="#,##0.000"/>
    <numFmt numFmtId="235" formatCode="0.0000"/>
    <numFmt numFmtId="236" formatCode="#,##0\ &quot;$&quot;_);[Red]\(#,##0\ &quot;$&quot;\)"/>
    <numFmt numFmtId="237" formatCode="#,##0;[Red]#,##0"/>
    <numFmt numFmtId="238" formatCode="_ &quot;\&quot;* #,##0_ ;_ &quot;\&quot;* &quot;\&quot;&quot;\&quot;&quot;\&quot;&quot;\&quot;&quot;\&quot;&quot;\&quot;&quot;\&quot;&quot;\&quot;&quot;\&quot;&quot;\&quot;&quot;\&quot;&quot;\&quot;&quot;\&quot;&quot;\&quot;\-#,##0_ ;_ &quot;\&quot;* &quot;-&quot;_ ;_ @_ "/>
    <numFmt numFmtId="239" formatCode="#,##0.00\ &quot;F&quot;;[Red]\-#,##0.00\ &quot;F&quot;"/>
    <numFmt numFmtId="240" formatCode="#,##0.00\ \ "/>
    <numFmt numFmtId="241" formatCode="_ * #,##0_ ;_ * \-#,##0_ ;_ * &quot;-&quot;??_ ;_ @_ "/>
    <numFmt numFmtId="242" formatCode="_(* #,##0.0_);_(* \(#,##0.0\);_(* &quot;-&quot;?_);_(@_)"/>
    <numFmt numFmtId="243" formatCode="_-* #,##0.0\ _F_-;\-* #,##0.0\ _F_-;_-* &quot;-&quot;??\ _F_-;_-@_-"/>
    <numFmt numFmtId="244" formatCode="&quot;£&quot;#,##0;[Red]\-&quot;£&quot;#,##0"/>
    <numFmt numFmtId="245" formatCode="&quot;\&quot;###,0&quot;.&quot;00;[Red]&quot;\&quot;&quot;\&quot;&quot;\&quot;&quot;\&quot;&quot;\&quot;&quot;\&quot;&quot;\&quot;&quot;\&quot;&quot;\&quot;&quot;\&quot;&quot;\&quot;&quot;\&quot;&quot;\&quot;&quot;\&quot;\-###,0&quot;.&quot;00"/>
    <numFmt numFmtId="246" formatCode="_ &quot;\&quot;* #,##0_ ;_ &quot;\&quot;* &quot;\&quot;&quot;\&quot;&quot;\&quot;&quot;\&quot;&quot;\&quot;&quot;\&quot;&quot;\&quot;&quot;\&quot;&quot;\&quot;&quot;\&quot;&quot;\&quot;&quot;\&quot;&quot;\&quot;\-#,##0_ ;_ &quot;\&quot;* &quot;-&quot;_ ;_ @_ "/>
    <numFmt numFmtId="247" formatCode="\ \ \ \ \ \ \+\ @"/>
    <numFmt numFmtId="248" formatCode="_-* ###,0&quot;.&quot;00_-;\-* ###,0&quot;.&quot;00_-;_-* &quot;-&quot;??_-;_-@_-"/>
    <numFmt numFmtId="249" formatCode="&quot;L.&quot;\ #,##0;[Red]\-&quot;L.&quot;\ #,##0"/>
    <numFmt numFmtId="250" formatCode="&quot;L.&quot;\ #,##0.00;[Red]\-&quot;L.&quot;\ #,##0.00"/>
    <numFmt numFmtId="251" formatCode="0\ \ \ \ "/>
    <numFmt numFmtId="252" formatCode="#,##0.00\ \ \ "/>
    <numFmt numFmtId="253" formatCode="&quot;\&quot;#,##0;&quot;\&quot;&quot;\&quot;&quot;\&quot;&quot;\&quot;&quot;\&quot;&quot;\&quot;&quot;\&quot;\-#,##0"/>
    <numFmt numFmtId="254" formatCode="_-&quot;$&quot;* #,##0.00_-;\-&quot;$&quot;* #,##0.00_-;_-&quot;$&quot;* &quot;-&quot;??_-;_-@_-"/>
    <numFmt numFmtId="255" formatCode="_ * #,##0_)&quot;$&quot;_ ;_ * \(#,##0\)&quot;$&quot;_ ;_ * &quot;-&quot;_)&quot;$&quot;_ ;_ @_ "/>
    <numFmt numFmtId="256" formatCode="_ * #,##0.00_)&quot;$&quot;_ ;_ * \(#,##0.00\)&quot;$&quot;_ ;_ * &quot;-&quot;??_)&quot;$&quot;_ ;_ @_ "/>
    <numFmt numFmtId="257" formatCode="_ &quot;$&quot;* #,##0_ ;_ &quot;$&quot;* \-#,##0_ ;_ &quot;$&quot;* &quot;-&quot;_ ;_ @_ "/>
    <numFmt numFmtId="258" formatCode="_-* #,##0\ &quot;$&quot;_-;_-* #,##0\ &quot;$&quot;\-;_-* &quot;-&quot;\ &quot;$&quot;_-;_-@_-"/>
    <numFmt numFmtId="259" formatCode="0.00000"/>
    <numFmt numFmtId="260" formatCode="_-* #,##0.00\ _D_O_N_G_-;\-* #,##0.00\ _D_O_N_G_-;_-* &quot;-&quot;??\ _D_O_N_G_-;_-@_-"/>
    <numFmt numFmtId="261" formatCode="_-* #,##0.00\ _F_B_-;\-* #,##0.00\ _F_B_-;_-* &quot;-&quot;??\ _F_B_-;_-@_-"/>
    <numFmt numFmtId="262" formatCode="#,##0\ &quot;FB&quot;;\-#,##0\ &quot;FB&quot;"/>
    <numFmt numFmtId="263" formatCode="_-* #,##0.00\ _$_-;_-* #,##0.00\ _$\-;_-* &quot;-&quot;??\ _$_-;_-@_-"/>
    <numFmt numFmtId="264" formatCode="_-* #,##0.00\ _$_-;\-* #,##0.00\ _$_-;_-* &quot;-&quot;??\ _$_-;_-@_-"/>
    <numFmt numFmtId="265" formatCode="#,##0.00\ &quot;$&quot;;\-#,##0.00\ &quot;$&quot;"/>
    <numFmt numFmtId="266" formatCode="&quot;$&quot;#,##0.00;[Red]\-&quot;$&quot;#,##0.00"/>
    <numFmt numFmtId="267" formatCode="#,##0.00\ &quot;$&quot;;[Red]\-#,##0.00\ &quot;$&quot;"/>
    <numFmt numFmtId="268" formatCode="_-* #,##0\ _D_O_N_G_-;\-* #,##0\ _D_O_N_G_-;_-* &quot;-&quot;\ _D_O_N_G_-;_-@_-"/>
    <numFmt numFmtId="269" formatCode="_-* #,##0\ _F_B_-;\-* #,##0\ _F_B_-;_-* &quot;-&quot;\ _F_B_-;_-@_-"/>
    <numFmt numFmtId="270" formatCode="0.0_ ;\-0.0\ "/>
    <numFmt numFmtId="271" formatCode="#,##0\ &quot;$&quot;;[Red]\-#,##0\ &quot;$&quot;"/>
    <numFmt numFmtId="272" formatCode="_-* #,##0\ _$_-;_-* #,##0\ _$\-;_-* &quot;-&quot;\ _$_-;_-@_-"/>
    <numFmt numFmtId="273" formatCode="&quot;\&quot;#,##0.00;[Red]&quot;\&quot;&quot;\&quot;\-#,##0.00"/>
    <numFmt numFmtId="274" formatCode="0_)"/>
    <numFmt numFmtId="275" formatCode="_(* #,##0.00_);_(* &quot;\&quot;&quot;\&quot;&quot;\&quot;\(#,##0.00&quot;\&quot;&quot;\&quot;&quot;\&quot;\);_(* &quot;-&quot;??_);_(@_)"/>
    <numFmt numFmtId="276" formatCode="_(* #,##0_);_(* &quot;\&quot;&quot;\&quot;&quot;\&quot;\(#,##0&quot;\&quot;&quot;\&quot;&quot;\&quot;\);_(* &quot;-&quot;_);_(@_)"/>
    <numFmt numFmtId="277" formatCode="General_)"/>
    <numFmt numFmtId="278" formatCode="#,###"/>
    <numFmt numFmtId="279" formatCode="&quot;$&quot;#,##0;\-&quot;$&quot;#,##0"/>
    <numFmt numFmtId="280" formatCode="_-&quot;VND&quot;* #,##0_-;\-&quot;VND&quot;* #,##0_-;_-&quot;VND&quot;* &quot;-&quot;_-;_-@_-"/>
    <numFmt numFmtId="281" formatCode="_-* #,##0\ _?_-;\-* #,##0\ _?_-;_-* &quot;-&quot;\ _?_-;_-@_-"/>
    <numFmt numFmtId="282" formatCode="_(&quot;Rp&quot;* #,##0.00_);_(&quot;Rp&quot;* \(#,##0.00\);_(&quot;Rp&quot;* &quot;-&quot;??_);_(@_)"/>
    <numFmt numFmtId="283" formatCode="#,##0.00\ &quot;FB&quot;;[Red]\-#,##0.00\ &quot;FB&quot;"/>
    <numFmt numFmtId="284" formatCode="#,##0\ &quot;$&quot;;\-#,##0\ &quot;$&quot;"/>
    <numFmt numFmtId="285" formatCode="_-* #,##0.00\ _?_-;\-* #,##0.00\ _?_-;_-* &quot;-&quot;??\ _?_-;_-@_-"/>
    <numFmt numFmtId="286" formatCode="#,##0\ &quot;$&quot;_);\(#,##0\ &quot;$&quot;\)"/>
    <numFmt numFmtId="287" formatCode="ddd\ mmm\ d"/>
    <numFmt numFmtId="288" formatCode="_ * #,##0.00_)_$_ ;_ * \(#,##0.00\)_$_ ;_ * &quot;-&quot;??_)_$_ ;_ @_ "/>
    <numFmt numFmtId="289" formatCode="0&quot;  &quot;"/>
    <numFmt numFmtId="290" formatCode="#.##0"/>
    <numFmt numFmtId="291" formatCode="#,##0.00\ \ \ \ "/>
    <numFmt numFmtId="292" formatCode="0.00&quot;  &quot;"/>
    <numFmt numFmtId="293" formatCode="_-* #,##0_-;&quot;\&quot;&quot;\&quot;&quot;\&quot;\-* #,##0_-;_-* &quot;-&quot;_-;_-@_-"/>
    <numFmt numFmtId="294" formatCode="_-* #,##0.00_-;&quot;\&quot;&quot;\&quot;&quot;\&quot;\-* #,##0.00_-;_-* &quot;-&quot;??_-;_-@_-"/>
    <numFmt numFmtId="295" formatCode="_-&quot;\&quot;* #,##0_-;&quot;\&quot;&quot;\&quot;&quot;\&quot;\-&quot;\&quot;* #,##0_-;_-&quot;\&quot;* &quot;-&quot;_-;_-@_-"/>
    <numFmt numFmtId="296" formatCode="_-&quot;\&quot;* #,##0.00_-;&quot;\&quot;&quot;\&quot;&quot;\&quot;\-&quot;\&quot;* #,##0.00_-;_-&quot;\&quot;* &quot;-&quot;??_-;_-@_-"/>
    <numFmt numFmtId="297" formatCode="_ &quot;ﾄ.鮻&quot;* #,##0.00_ ;_ &quot;ﾄ.鮻&quot;* \-#,##0.00_ ;_ &quot;ﾄ.鮻&quot;* &quot;-&quot;??_ ;_ @_ "/>
    <numFmt numFmtId="298" formatCode="_ &quot;ﾄ.鮻&quot;* #,##0_ ;_ &quot;ﾄ.鮻&quot;* \-#,##0_ ;_ &quot;ﾄ.鮻&quot;* &quot;-&quot;_ ;_ @_ "/>
    <numFmt numFmtId="299" formatCode="&quot;\&quot;#,##0.00;[Red]&quot;\&quot;\-#,##0.00"/>
    <numFmt numFmtId="300" formatCode="&quot;\&quot;#,##0;[Red]&quot;\&quot;\-#,##0"/>
    <numFmt numFmtId="301" formatCode="_(* #,##0.0000_);_(* \(#,##0.0000\);_(* &quot;-&quot;??_);_(@_)"/>
    <numFmt numFmtId="302" formatCode="_(* #,##0.0_);_(* \(#,##0.0\);_(* &quot;-&quot;??_);_(@_)"/>
    <numFmt numFmtId="303" formatCode="_(* #,##0.000_);_(* \(#,##0.000\);_(* &quot;-&quot;??_);_(@_)"/>
  </numFmts>
  <fonts count="248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2"/>
      <name val="VNI-Times"/>
    </font>
    <font>
      <sz val="12"/>
      <name val=".VnTime"/>
      <family val="2"/>
    </font>
    <font>
      <b/>
      <sz val="10"/>
      <name val="SVNtimes new roman"/>
      <family val="2"/>
    </font>
    <font>
      <sz val="9"/>
      <name val="ﾀﾞｯﾁ"/>
      <family val="3"/>
      <charset val="128"/>
    </font>
    <font>
      <sz val="12"/>
      <name val="바탕체"/>
      <family val="1"/>
      <charset val="129"/>
    </font>
    <font>
      <sz val="12"/>
      <name val="????"/>
      <family val="1"/>
      <charset val="136"/>
    </font>
    <font>
      <sz val="12"/>
      <name val="????"/>
      <charset val="136"/>
    </font>
    <font>
      <sz val="12"/>
      <name val="Courier"/>
      <family val="3"/>
    </font>
    <font>
      <sz val="12"/>
      <name val="???"/>
      <family val="1"/>
      <charset val="129"/>
    </font>
    <font>
      <sz val="12"/>
      <name val="|??¢¥¢¬¨Ï"/>
      <family val="1"/>
      <charset val="129"/>
    </font>
    <font>
      <sz val="12"/>
      <name val="|??´¸ⓒ"/>
      <family val="1"/>
      <charset val="129"/>
    </font>
    <font>
      <sz val="10"/>
      <name val="MS Sans Serif"/>
      <family val="2"/>
    </font>
    <font>
      <sz val="10"/>
      <name val="Helv"/>
      <family val="2"/>
    </font>
    <font>
      <sz val="11"/>
      <name val="돋움"/>
      <charset val="129"/>
    </font>
    <font>
      <sz val="10"/>
      <name val="VNI-Times"/>
    </font>
    <font>
      <sz val="13"/>
      <name val=".VnTime"/>
      <family val="2"/>
    </font>
    <font>
      <sz val="10"/>
      <name val=".VnTime"/>
      <family val="2"/>
    </font>
    <font>
      <sz val="10"/>
      <name val="굴림체"/>
      <family val="3"/>
      <charset val="129"/>
    </font>
    <font>
      <sz val="12"/>
      <name val="???"/>
    </font>
    <font>
      <i/>
      <sz val="12"/>
      <name val="VNI-Times"/>
    </font>
    <font>
      <sz val="14"/>
      <name val="‚l‚r –¾’©"/>
      <charset val="128"/>
    </font>
    <font>
      <sz val="11"/>
      <name val="–¾’©"/>
      <family val="1"/>
      <charset val="128"/>
    </font>
    <font>
      <b/>
      <sz val="13"/>
      <name val=".VnArial NarrowH"/>
      <family val="2"/>
    </font>
    <font>
      <sz val="12"/>
      <color indexed="8"/>
      <name val="Arial"/>
      <family val="2"/>
    </font>
    <font>
      <sz val="12"/>
      <name val="Arial"/>
      <family val="2"/>
    </font>
    <font>
      <b/>
      <u/>
      <sz val="10"/>
      <name val="VNI-Times"/>
    </font>
    <font>
      <b/>
      <u/>
      <sz val="14"/>
      <color indexed="8"/>
      <name val=".VnBook-AntiquaH"/>
      <family val="2"/>
    </font>
    <font>
      <sz val="10"/>
      <name val="VnTimes"/>
    </font>
    <font>
      <sz val="12"/>
      <color indexed="8"/>
      <name val="¹ÙÅÁÃ¼"/>
      <family val="1"/>
      <charset val="129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9"/>
      <name val="ＭＳ ゴシック"/>
      <family val="3"/>
      <charset val="128"/>
    </font>
    <font>
      <sz val="8"/>
      <name val="Times New Roman"/>
      <family val="1"/>
    </font>
    <font>
      <sz val="12"/>
      <name val="¹ÙÅÁÃ¼"/>
      <charset val="129"/>
    </font>
    <font>
      <b/>
      <i/>
      <sz val="14"/>
      <name val="VNTime"/>
      <family val="2"/>
    </font>
    <font>
      <sz val="12"/>
      <name val="Tms Rmn"/>
    </font>
    <font>
      <sz val="10"/>
      <name val="Times New Roman"/>
      <family val="1"/>
    </font>
    <font>
      <sz val="11"/>
      <name val="µ¸¿ò"/>
      <charset val="129"/>
    </font>
    <font>
      <sz val="12"/>
      <name val="System"/>
      <family val="1"/>
      <charset val="129"/>
    </font>
    <font>
      <b/>
      <sz val="10"/>
      <name val="Helv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sz val="10"/>
      <name val=".VnArial"/>
      <family val="2"/>
    </font>
    <font>
      <sz val="10"/>
      <name val="VNI-Aptima"/>
    </font>
    <font>
      <b/>
      <sz val="11"/>
      <name val="Times New Roman"/>
      <family val="1"/>
    </font>
    <font>
      <sz val="11"/>
      <name val="Tms Rmn"/>
    </font>
    <font>
      <sz val="10"/>
      <name val="MS Serif"/>
      <family val="1"/>
    </font>
    <font>
      <b/>
      <sz val="10"/>
      <name val="VNI-Helve-Condense"/>
    </font>
    <font>
      <sz val="11"/>
      <name val="VNcentury Gothic"/>
      <family val="2"/>
    </font>
    <font>
      <b/>
      <sz val="15"/>
      <name val="VNcentury Gothic"/>
      <family val="2"/>
    </font>
    <font>
      <sz val="12"/>
      <name val="SVNtimes new roman"/>
      <family val="2"/>
    </font>
    <font>
      <sz val="10"/>
      <name val="SVNtimes new roman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b/>
      <sz val="11"/>
      <name val="VNTimeH"/>
      <family val="2"/>
    </font>
    <font>
      <sz val="10"/>
      <color indexed="8"/>
      <name val="MS Sans Serif"/>
      <family val="2"/>
    </font>
    <font>
      <sz val="10"/>
      <name val="Helv"/>
    </font>
    <font>
      <sz val="10"/>
      <name val="VNI-Swiss-Light"/>
    </font>
    <font>
      <sz val="10"/>
      <name val="Arial CE"/>
      <charset val="238"/>
    </font>
    <font>
      <b/>
      <sz val="11"/>
      <color indexed="8"/>
      <name val="Calibri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color indexed="9"/>
      <name val="Tms Rmn"/>
    </font>
    <font>
      <b/>
      <sz val="12"/>
      <name val="Helv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8"/>
      <name val="MS Sans Serif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0"/>
      <name val="VNI-Helve"/>
    </font>
    <font>
      <sz val="10"/>
      <name val="VNI-Helve-Condense"/>
    </font>
    <font>
      <b/>
      <sz val="11"/>
      <color indexed="56"/>
      <name val="VNI-Helve-Condense"/>
    </font>
    <font>
      <sz val="11"/>
      <name val="VNI-Helve-Condense"/>
    </font>
    <font>
      <sz val="12"/>
      <name val="VNnew Century Cond"/>
      <family val="2"/>
    </font>
    <font>
      <sz val="11"/>
      <name val="VNI-Times"/>
    </font>
    <font>
      <b/>
      <sz val="11"/>
      <name val="Helv"/>
    </font>
    <font>
      <sz val="14"/>
      <name val=".VnTime"/>
      <family val="2"/>
    </font>
    <font>
      <sz val="9"/>
      <name val="VNI-Helve-Condense"/>
    </font>
    <font>
      <sz val="7"/>
      <name val="Small Fonts"/>
      <family val="2"/>
    </font>
    <font>
      <b/>
      <sz val="12"/>
      <name val="VN-NTime"/>
    </font>
    <font>
      <sz val="11"/>
      <name val="VNI-Aptima"/>
    </font>
    <font>
      <sz val="8"/>
      <name val="Wingdings"/>
      <charset val="2"/>
    </font>
    <font>
      <sz val="8"/>
      <name val="Helv"/>
    </font>
    <font>
      <sz val="10"/>
      <name val="Symbol"/>
      <family val="1"/>
      <charset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b/>
      <sz val="18"/>
      <color indexed="62"/>
      <name val="Cambria"/>
      <family val="2"/>
    </font>
    <font>
      <sz val="8"/>
      <name val="MS Sans Serif"/>
      <family val="2"/>
    </font>
    <font>
      <sz val="10"/>
      <name val="VNbook-Antiqua"/>
      <family val="2"/>
    </font>
    <font>
      <sz val="11"/>
      <color indexed="32"/>
      <name val="VNI-Times"/>
    </font>
    <font>
      <b/>
      <sz val="8"/>
      <color indexed="8"/>
      <name val="Helv"/>
    </font>
    <font>
      <sz val="8"/>
      <name val="VNI-Helve"/>
    </font>
    <font>
      <sz val="10"/>
      <name val=".VnAvant"/>
      <family val="2"/>
    </font>
    <font>
      <sz val="10"/>
      <name val="VNtimes new roman"/>
      <family val="1"/>
    </font>
    <font>
      <b/>
      <sz val="8"/>
      <name val="VN Helvetica"/>
    </font>
    <font>
      <b/>
      <sz val="12"/>
      <name val=".VnTime"/>
      <family val="2"/>
    </font>
    <font>
      <b/>
      <sz val="10"/>
      <name val="VN AvantGBook"/>
    </font>
    <font>
      <b/>
      <sz val="16"/>
      <name val=".VnTime"/>
      <family val="2"/>
    </font>
    <font>
      <sz val="9"/>
      <name val=".VnTime"/>
      <family val="2"/>
    </font>
    <font>
      <sz val="14"/>
      <name val=".VnArial"/>
      <family val="2"/>
    </font>
    <font>
      <sz val="16"/>
      <name val="AngsanaUPC"/>
      <family val="3"/>
    </font>
    <font>
      <sz val="14"/>
      <name val="뼻뮝"/>
      <family val="3"/>
      <charset val="129"/>
    </font>
    <font>
      <sz val="12"/>
      <color indexed="8"/>
      <name val="바탕체"/>
      <family val="1"/>
      <charset val="129"/>
    </font>
    <font>
      <sz val="12"/>
      <name val="뼻뮝"/>
      <family val="1"/>
      <charset val="129"/>
    </font>
    <font>
      <sz val="11"/>
      <name val="VNI-Helve"/>
    </font>
    <font>
      <sz val="10"/>
      <name val="명조"/>
      <family val="3"/>
      <charset val="129"/>
    </font>
    <font>
      <sz val="9"/>
      <name val="Arial"/>
      <family val="2"/>
    </font>
    <font>
      <sz val="12"/>
      <name val="바탕체"/>
      <family val="1"/>
    </font>
    <font>
      <sz val="10"/>
      <name val="明朝"/>
      <family val="1"/>
      <charset val="128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sz val="12"/>
      <name val="돋움체"/>
      <family val="3"/>
      <charset val="129"/>
    </font>
    <font>
      <b/>
      <sz val="12"/>
      <color indexed="16"/>
      <name val="???"/>
      <family val="3"/>
      <charset val="129"/>
    </font>
    <font>
      <sz val="14"/>
      <name val="?? ??"/>
      <family val="1"/>
      <charset val="128"/>
    </font>
    <font>
      <u/>
      <sz val="11"/>
      <color indexed="12"/>
      <name val="?? ?????"/>
      <family val="3"/>
    </font>
    <font>
      <u/>
      <sz val="11"/>
      <color indexed="36"/>
      <name val="??"/>
      <family val="1"/>
    </font>
    <font>
      <u/>
      <sz val="7.5"/>
      <color indexed="36"/>
      <name val="VNI-Aptima"/>
      <family val="2"/>
    </font>
    <font>
      <u/>
      <sz val="9"/>
      <color indexed="12"/>
      <name val="?? ????"/>
      <family val="3"/>
    </font>
    <font>
      <u/>
      <sz val="7.5"/>
      <color indexed="12"/>
      <name val="VNI-Aptima"/>
      <family val="2"/>
    </font>
    <font>
      <sz val="14"/>
      <name val="?l?r ???"/>
      <family val="3"/>
      <charset val="128"/>
    </font>
    <font>
      <sz val="14"/>
      <name val="?l?r ??·"/>
      <family val="3"/>
      <charset val="128"/>
    </font>
    <font>
      <sz val="14"/>
      <name val="?l?r ??c"/>
      <family val="3"/>
      <charset val="128"/>
    </font>
    <font>
      <u/>
      <sz val="11"/>
      <color indexed="36"/>
      <name val="lr oSVbN"/>
      <family val="3"/>
    </font>
    <font>
      <sz val="10"/>
      <name val="VNI-Times"/>
      <family val="2"/>
    </font>
    <font>
      <sz val="12"/>
      <name val="VNI-Palatin"/>
    </font>
    <font>
      <sz val="10"/>
      <name val="Arial Rounded MT Bold"/>
      <family val="1"/>
    </font>
    <font>
      <sz val="11"/>
      <name val="‚l‚r ‚oƒSƒVƒbƒN"/>
      <family val="3"/>
    </font>
    <font>
      <u/>
      <sz val="11"/>
      <color indexed="36"/>
      <name val="‚l‚r ‚oƒSƒVƒbƒN"/>
      <family val="3"/>
    </font>
    <font>
      <sz val="14"/>
      <name val="Terminal"/>
      <family val="3"/>
      <charset val="255"/>
    </font>
    <font>
      <sz val="9"/>
      <name val="‚l‚r ƒSƒVƒbƒN"/>
      <family val="3"/>
    </font>
    <font>
      <sz val="12"/>
      <name val="???"/>
      <family val="2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0"/>
      <name val="Geneva"/>
      <family val="2"/>
    </font>
    <font>
      <b/>
      <sz val="8"/>
      <name val="Tms Rmn"/>
    </font>
    <font>
      <b/>
      <sz val="10"/>
      <name val="Arial"/>
      <family val="2"/>
    </font>
    <font>
      <b/>
      <sz val="12"/>
      <name val="宋体"/>
      <charset val="134"/>
    </font>
    <font>
      <sz val="11"/>
      <name val="ＭＳ Ｐゴシック"/>
      <family val="3"/>
      <charset val="128"/>
    </font>
    <font>
      <b/>
      <i/>
      <sz val="12"/>
      <color indexed="12"/>
      <name val="Arial"/>
      <family val="2"/>
    </font>
    <font>
      <sz val="12"/>
      <name val="VNI-Helve"/>
    </font>
    <font>
      <sz val="12"/>
      <name val="宋体"/>
      <charset val="134"/>
    </font>
    <font>
      <sz val="10"/>
      <name val="Times New Roman"/>
      <family val="1"/>
      <charset val="163"/>
    </font>
    <font>
      <b/>
      <sz val="12"/>
      <name val="VNTime"/>
      <family val="2"/>
    </font>
    <font>
      <sz val="10"/>
      <name val="Courier"/>
      <family val="3"/>
    </font>
    <font>
      <sz val="10"/>
      <name val="Arial CE"/>
      <family val="2"/>
      <charset val="238"/>
    </font>
    <font>
      <sz val="10"/>
      <name val="Courier New"/>
      <family val="3"/>
    </font>
    <font>
      <sz val="11"/>
      <name val="lr oSVbN"/>
      <family val="3"/>
    </font>
    <font>
      <i/>
      <sz val="1"/>
      <color indexed="8"/>
      <name val="Courier"/>
      <family val="3"/>
    </font>
    <font>
      <u/>
      <sz val="11"/>
      <color indexed="12"/>
      <name val="‚l‚r ‚oƒSƒVƒbƒN"/>
      <family val="3"/>
    </font>
    <font>
      <sz val="8"/>
      <name val="仿宋体"/>
      <charset val="134"/>
    </font>
    <font>
      <sz val="8"/>
      <name val="仿宋体"/>
      <family val="2"/>
      <charset val="134"/>
    </font>
    <font>
      <sz val="12"/>
      <name val="VNTime"/>
      <family val="2"/>
    </font>
    <font>
      <b/>
      <sz val="12"/>
      <name val=".VnBook-AntiquaH"/>
      <family val="2"/>
    </font>
    <font>
      <b/>
      <sz val="14"/>
      <name val="Arial"/>
      <family val="2"/>
    </font>
    <font>
      <u/>
      <sz val="12"/>
      <color indexed="12"/>
      <name val="VNI-Aptima"/>
    </font>
    <font>
      <u/>
      <sz val="7.5"/>
      <color indexed="12"/>
      <name val="Arial"/>
      <family val="2"/>
    </font>
    <font>
      <sz val="12"/>
      <name val="±¼¸²Ã¼"/>
      <family val="3"/>
      <charset val="129"/>
    </font>
    <font>
      <sz val="10"/>
      <name val="Arial (Hebrew)"/>
      <family val="2"/>
    </font>
    <font>
      <sz val="10"/>
      <name val="VnBookman"/>
      <family val="1"/>
    </font>
    <font>
      <sz val="10"/>
      <name val="VNI-Avo"/>
    </font>
    <font>
      <sz val="8"/>
      <name val="Tms Rmn"/>
    </font>
    <font>
      <sz val="14"/>
      <name val="Helv"/>
    </font>
    <font>
      <sz val="12"/>
      <name val="Helv"/>
    </font>
    <font>
      <sz val="24"/>
      <name val="Helv"/>
    </font>
    <font>
      <u/>
      <sz val="11"/>
      <color indexed="12"/>
      <name val="lr oSVbN"/>
      <family val="3"/>
    </font>
    <font>
      <sz val="15"/>
      <name val="EucrosiaUPC"/>
      <family val="1"/>
      <charset val="222"/>
    </font>
    <font>
      <sz val="10"/>
      <name val="VNI-Helve"/>
      <family val="2"/>
    </font>
    <font>
      <sz val="12"/>
      <name val="바탕체"/>
      <family val="3"/>
      <charset val="129"/>
    </font>
    <font>
      <sz val="14"/>
      <name val="Arial Narrow"/>
      <family val="2"/>
    </font>
    <font>
      <sz val="9"/>
      <name val="Courier"/>
      <family val="3"/>
    </font>
    <font>
      <sz val="10"/>
      <name val="Tms Rmn"/>
      <family val="1"/>
    </font>
    <font>
      <b/>
      <sz val="10"/>
      <name val="VnBookman"/>
      <family val="2"/>
    </font>
    <font>
      <sz val="13"/>
      <name val=".VnArial"/>
      <family val="2"/>
    </font>
    <font>
      <b/>
      <sz val="10"/>
      <name val="VNI-Univer"/>
    </font>
    <font>
      <sz val="10"/>
      <name val="VNI-Centur"/>
      <family val="2"/>
    </font>
    <font>
      <b/>
      <sz val="13"/>
      <color indexed="8"/>
      <name val=".VnTimeH"/>
      <family val="2"/>
    </font>
    <font>
      <sz val="10"/>
      <name val=".VnArial Narrow"/>
      <family val="2"/>
    </font>
    <font>
      <sz val="9"/>
      <name val="lr SVbN"/>
      <family val="3"/>
    </font>
    <font>
      <sz val="14"/>
      <name val="Cordia New"/>
      <family val="2"/>
    </font>
    <font>
      <u/>
      <sz val="7"/>
      <color indexed="12"/>
      <name val="MS Sans Serif"/>
      <family val="2"/>
    </font>
    <font>
      <sz val="14"/>
      <name val="AngsanaUPC"/>
      <family val="1"/>
      <charset val="128"/>
    </font>
    <font>
      <u/>
      <sz val="7"/>
      <color indexed="36"/>
      <name val="MS Sans Serif"/>
      <family val="2"/>
    </font>
    <font>
      <sz val="12"/>
      <name val="นูลมรผ"/>
      <charset val="129"/>
    </font>
    <font>
      <sz val="14"/>
      <name val="Cordia New"/>
      <family val="2"/>
      <charset val="222"/>
    </font>
    <font>
      <sz val="12"/>
      <name val="นูลมรผ"/>
      <charset val="222"/>
    </font>
    <font>
      <sz val="12"/>
      <name val="VNI-Times"/>
      <family val="2"/>
    </font>
    <font>
      <b/>
      <sz val="18"/>
      <color indexed="56"/>
      <name val="Cambria"/>
      <family val="1"/>
    </font>
    <font>
      <sz val="12"/>
      <name val="VNI-Couri"/>
      <family val="2"/>
    </font>
    <font>
      <b/>
      <sz val="12"/>
      <color indexed="16"/>
      <name val="굴림체"/>
      <family val="3"/>
      <charset val="129"/>
    </font>
    <font>
      <sz val="8"/>
      <color indexed="12"/>
      <name val="Helv"/>
      <family val="2"/>
    </font>
    <font>
      <sz val="11"/>
      <name val="宋体"/>
      <charset val="134"/>
    </font>
    <font>
      <sz val="10"/>
      <name val="돋움체"/>
      <family val="3"/>
      <charset val="129"/>
    </font>
    <font>
      <sz val="11"/>
      <color indexed="17"/>
      <name val="宋体"/>
      <charset val="134"/>
    </font>
    <font>
      <sz val="11"/>
      <name val="賴於"/>
      <family val="1"/>
      <charset val="128"/>
    </font>
    <font>
      <sz val="11"/>
      <color indexed="20"/>
      <name val="宋体"/>
      <charset val="134"/>
    </font>
    <font>
      <sz val="11"/>
      <color indexed="8"/>
      <name val="俵俽 俹僑僔僢僋"/>
      <family val="3"/>
      <charset val="134"/>
    </font>
    <font>
      <sz val="11"/>
      <name val="俵俽 柧挬"/>
      <charset val="134"/>
    </font>
    <font>
      <sz val="14"/>
      <name val="ＭＳ 明朝"/>
      <family val="1"/>
      <charset val="128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b/>
      <sz val="18"/>
      <name val="Arial"/>
      <family val="2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u/>
      <sz val="11"/>
      <color indexed="12"/>
      <name val=".VnTime"/>
      <family val="2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0"/>
      <name val="Tahoma"/>
      <family val="2"/>
    </font>
    <font>
      <sz val="11"/>
      <color indexed="52"/>
      <name val="宋体"/>
      <charset val="134"/>
    </font>
    <font>
      <u/>
      <sz val="11"/>
      <color indexed="36"/>
      <name val=".VnTime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0"/>
      <name val="VNI-Times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2"/>
      <color rgb="FFFF0000"/>
      <name val=".VnTime"/>
      <family val="2"/>
    </font>
  </fonts>
  <fills count="7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10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53"/>
      </patternFill>
    </fill>
    <fill>
      <patternFill patternType="solid">
        <fgColor indexed="47"/>
        <bgColor indexed="47"/>
      </patternFill>
    </fill>
    <fill>
      <patternFill patternType="gray125">
        <fgColor indexed="8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43"/>
      </patternFill>
    </fill>
    <fill>
      <patternFill patternType="solid">
        <fgColor indexed="40"/>
        <bgColor indexed="64"/>
      </patternFill>
    </fill>
    <fill>
      <patternFill patternType="solid">
        <fgColor indexed="15"/>
      </patternFill>
    </fill>
    <fill>
      <patternFill patternType="solid">
        <fgColor indexed="21"/>
        <bgColor indexed="64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55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</borders>
  <cellStyleXfs count="3350">
    <xf numFmtId="0" fontId="0" fillId="0" borderId="0"/>
    <xf numFmtId="167" fontId="6" fillId="0" borderId="0" applyFont="0" applyFill="0" applyBorder="0" applyAlignment="0" applyProtection="0"/>
    <xf numFmtId="0" fontId="4" fillId="0" borderId="0"/>
    <xf numFmtId="0" fontId="7" fillId="0" borderId="0" applyNumberFormat="0" applyFill="0" applyBorder="0" applyAlignment="0" applyProtection="0"/>
    <xf numFmtId="0" fontId="17" fillId="0" borderId="0"/>
    <xf numFmtId="19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9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9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42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3" fontId="136" fillId="0" borderId="1"/>
    <xf numFmtId="168" fontId="8" fillId="0" borderId="2">
      <alignment horizontal="center"/>
      <protection hidden="1"/>
    </xf>
    <xf numFmtId="168" fontId="8" fillId="0" borderId="2">
      <alignment horizontal="center"/>
      <protection hidden="1"/>
    </xf>
    <xf numFmtId="168" fontId="8" fillId="0" borderId="2">
      <alignment horizontal="center"/>
      <protection hidden="1"/>
    </xf>
    <xf numFmtId="38" fontId="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69" fontId="5" fillId="0" borderId="0" applyFont="0" applyFill="0" applyBorder="0" applyAlignment="0" applyProtection="0"/>
    <xf numFmtId="44" fontId="17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0" fillId="0" borderId="0"/>
    <xf numFmtId="0" fontId="10" fillId="0" borderId="0"/>
    <xf numFmtId="0" fontId="137" fillId="0" borderId="0">
      <alignment vertical="center"/>
    </xf>
    <xf numFmtId="4" fontId="65" fillId="0" borderId="0">
      <protection locked="0"/>
    </xf>
    <xf numFmtId="0" fontId="4" fillId="0" borderId="0" applyNumberFormat="0" applyFill="0" applyBorder="0" applyAlignment="0" applyProtection="0"/>
    <xf numFmtId="0" fontId="14" fillId="0" borderId="0">
      <protection locked="0"/>
    </xf>
    <xf numFmtId="43" fontId="17" fillId="0" borderId="0" applyFont="0" applyFill="0" applyBorder="0" applyAlignment="0" applyProtection="0"/>
    <xf numFmtId="0" fontId="14" fillId="0" borderId="0">
      <protection locked="0"/>
    </xf>
    <xf numFmtId="0" fontId="138" fillId="0" borderId="0"/>
    <xf numFmtId="0" fontId="139" fillId="0" borderId="0" applyNumberFormat="0" applyFill="0" applyBorder="0" applyAlignment="0" applyProtection="0">
      <alignment vertical="top"/>
      <protection locked="0"/>
    </xf>
    <xf numFmtId="0" fontId="140" fillId="0" borderId="0" applyNumberFormat="0" applyFill="0" applyBorder="0" applyAlignment="0" applyProtection="0">
      <alignment vertical="top"/>
      <protection locked="0"/>
    </xf>
    <xf numFmtId="38" fontId="17" fillId="0" borderId="0" applyFont="0" applyFill="0" applyBorder="0" applyAlignment="0" applyProtection="0"/>
    <xf numFmtId="255" fontId="115" fillId="0" borderId="0" applyFont="0" applyFill="0" applyBorder="0" applyAlignment="0" applyProtection="0"/>
    <xf numFmtId="256" fontId="115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41" fillId="0" borderId="0" applyNumberFormat="0" applyFill="0" applyBorder="0" applyAlignment="0" applyProtection="0">
      <alignment vertical="top"/>
      <protection locked="0"/>
    </xf>
    <xf numFmtId="0" fontId="141" fillId="0" borderId="0" applyNumberFormat="0" applyFill="0" applyBorder="0" applyAlignment="0" applyProtection="0">
      <alignment vertical="top"/>
      <protection locked="0"/>
    </xf>
    <xf numFmtId="0" fontId="142" fillId="0" borderId="0" applyNumberFormat="0" applyFill="0" applyBorder="0" applyAlignment="0" applyProtection="0">
      <alignment vertical="top"/>
      <protection locked="0"/>
    </xf>
    <xf numFmtId="0" fontId="143" fillId="0" borderId="0" applyNumberFormat="0" applyFill="0" applyBorder="0" applyAlignment="0" applyProtection="0">
      <alignment vertical="top"/>
      <protection locked="0"/>
    </xf>
    <xf numFmtId="0" fontId="138" fillId="0" borderId="0"/>
    <xf numFmtId="0" fontId="14" fillId="0" borderId="0">
      <protection locked="0"/>
    </xf>
    <xf numFmtId="41" fontId="17" fillId="0" borderId="0" applyFont="0" applyFill="0" applyBorder="0" applyAlignment="0" applyProtection="0"/>
    <xf numFmtId="0" fontId="144" fillId="0" borderId="0"/>
    <xf numFmtId="0" fontId="14" fillId="0" borderId="0">
      <protection locked="0"/>
    </xf>
    <xf numFmtId="0" fontId="77" fillId="0" borderId="0">
      <protection locked="0"/>
    </xf>
    <xf numFmtId="0" fontId="77" fillId="0" borderId="0">
      <protection locked="0"/>
    </xf>
    <xf numFmtId="171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0" fontId="14" fillId="0" borderId="0">
      <protection locked="0"/>
    </xf>
    <xf numFmtId="172" fontId="12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46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/>
    <xf numFmtId="0" fontId="4" fillId="0" borderId="0"/>
    <xf numFmtId="171" fontId="7" fillId="0" borderId="0" applyFont="0" applyFill="0" applyBorder="0" applyAlignment="0" applyProtection="0"/>
    <xf numFmtId="0" fontId="147" fillId="0" borderId="0" applyNumberFormat="0" applyFill="0" applyBorder="0" applyAlignment="0" applyProtection="0">
      <alignment vertical="top"/>
      <protection locked="0"/>
    </xf>
    <xf numFmtId="42" fontId="20" fillId="0" borderId="0" applyFont="0" applyFill="0" applyBorder="0" applyAlignment="0" applyProtection="0"/>
    <xf numFmtId="0" fontId="18" fillId="0" borderId="0"/>
    <xf numFmtId="0" fontId="18" fillId="0" borderId="0"/>
    <xf numFmtId="0" fontId="17" fillId="0" borderId="0"/>
    <xf numFmtId="0" fontId="17" fillId="0" borderId="0"/>
    <xf numFmtId="0" fontId="18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42" fontId="20" fillId="0" borderId="0" applyFont="0" applyFill="0" applyBorder="0" applyAlignment="0" applyProtection="0"/>
    <xf numFmtId="42" fontId="148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18" fillId="0" borderId="0"/>
    <xf numFmtId="177" fontId="20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0" fontId="18" fillId="0" borderId="0"/>
    <xf numFmtId="257" fontId="148" fillId="0" borderId="0" applyFont="0" applyFill="0" applyBorder="0" applyAlignment="0" applyProtection="0"/>
    <xf numFmtId="0" fontId="17" fillId="0" borderId="0"/>
    <xf numFmtId="0" fontId="17" fillId="0" borderId="0"/>
    <xf numFmtId="0" fontId="19" fillId="0" borderId="0"/>
    <xf numFmtId="0" fontId="19" fillId="0" borderId="0"/>
    <xf numFmtId="174" fontId="7" fillId="0" borderId="0" applyFont="0" applyFill="0" applyBorder="0" applyAlignment="0" applyProtection="0"/>
    <xf numFmtId="0" fontId="18" fillId="0" borderId="0"/>
    <xf numFmtId="42" fontId="20" fillId="0" borderId="0" applyFont="0" applyFill="0" applyBorder="0" applyAlignment="0" applyProtection="0"/>
    <xf numFmtId="0" fontId="18" fillId="0" borderId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18" fillId="0" borderId="0"/>
    <xf numFmtId="42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17" fillId="0" borderId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18" fillId="0" borderId="0"/>
    <xf numFmtId="176" fontId="2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18" fillId="0" borderId="0"/>
    <xf numFmtId="0" fontId="19" fillId="0" borderId="0"/>
    <xf numFmtId="0" fontId="22" fillId="0" borderId="0" applyNumberFormat="0" applyFill="0" applyBorder="0" applyAlignment="0" applyProtection="0"/>
    <xf numFmtId="42" fontId="20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42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77" fontId="20" fillId="0" borderId="0" applyFont="0" applyFill="0" applyBorder="0" applyAlignment="0" applyProtection="0"/>
    <xf numFmtId="0" fontId="17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18" fillId="0" borderId="0"/>
    <xf numFmtId="179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258" fontId="20" fillId="0" borderId="0" applyFont="0" applyFill="0" applyBorder="0" applyAlignment="0" applyProtection="0"/>
    <xf numFmtId="0" fontId="18" fillId="0" borderId="0"/>
    <xf numFmtId="42" fontId="20" fillId="0" borderId="0" applyFont="0" applyFill="0" applyBorder="0" applyAlignment="0" applyProtection="0"/>
    <xf numFmtId="0" fontId="18" fillId="0" borderId="0"/>
    <xf numFmtId="42" fontId="20" fillId="0" borderId="0" applyFont="0" applyFill="0" applyBorder="0" applyAlignment="0" applyProtection="0"/>
    <xf numFmtId="0" fontId="18" fillId="0" borderId="0"/>
    <xf numFmtId="0" fontId="17" fillId="0" borderId="0"/>
    <xf numFmtId="180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8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7" fillId="0" borderId="0"/>
    <xf numFmtId="0" fontId="17" fillId="0" borderId="0"/>
    <xf numFmtId="176" fontId="21" fillId="0" borderId="0" applyFont="0" applyFill="0" applyBorder="0" applyAlignment="0" applyProtection="0"/>
    <xf numFmtId="0" fontId="23" fillId="0" borderId="0"/>
    <xf numFmtId="42" fontId="20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177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0" fontId="18" fillId="0" borderId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42" fontId="20" fillId="0" borderId="0" applyFont="0" applyFill="0" applyBorder="0" applyAlignment="0" applyProtection="0"/>
    <xf numFmtId="0" fontId="17" fillId="0" borderId="0"/>
    <xf numFmtId="167" fontId="6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17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167" fontId="6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17" fillId="0" borderId="0"/>
    <xf numFmtId="42" fontId="20" fillId="0" borderId="0" applyFont="0" applyFill="0" applyBorder="0" applyAlignment="0" applyProtection="0"/>
    <xf numFmtId="0" fontId="17" fillId="0" borderId="0"/>
    <xf numFmtId="0" fontId="18" fillId="0" borderId="0"/>
    <xf numFmtId="42" fontId="20" fillId="0" borderId="0" applyFont="0" applyFill="0" applyBorder="0" applyAlignment="0" applyProtection="0"/>
    <xf numFmtId="0" fontId="22" fillId="0" borderId="0" applyNumberFormat="0" applyFill="0" applyBorder="0" applyAlignment="0" applyProtection="0"/>
    <xf numFmtId="179" fontId="6" fillId="0" borderId="0" applyFont="0" applyFill="0" applyBorder="0" applyAlignment="0" applyProtection="0"/>
    <xf numFmtId="0" fontId="18" fillId="0" borderId="0"/>
    <xf numFmtId="42" fontId="20" fillId="0" borderId="0" applyFont="0" applyFill="0" applyBorder="0" applyAlignment="0" applyProtection="0"/>
    <xf numFmtId="0" fontId="18" fillId="0" borderId="0"/>
    <xf numFmtId="0" fontId="17" fillId="0" borderId="0"/>
    <xf numFmtId="0" fontId="17" fillId="0" borderId="0"/>
    <xf numFmtId="259" fontId="20" fillId="0" borderId="0" applyFont="0" applyFill="0" applyBorder="0" applyAlignment="0" applyProtection="0"/>
    <xf numFmtId="0" fontId="18" fillId="0" borderId="0"/>
    <xf numFmtId="0" fontId="17" fillId="0" borderId="0"/>
    <xf numFmtId="42" fontId="20" fillId="0" borderId="0" applyFont="0" applyFill="0" applyBorder="0" applyAlignment="0" applyProtection="0"/>
    <xf numFmtId="0" fontId="18" fillId="0" borderId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259" fontId="20" fillId="0" borderId="0" applyFont="0" applyFill="0" applyBorder="0" applyAlignment="0" applyProtection="0"/>
    <xf numFmtId="0" fontId="18" fillId="0" borderId="0"/>
    <xf numFmtId="42" fontId="20" fillId="0" borderId="0" applyFont="0" applyFill="0" applyBorder="0" applyAlignment="0" applyProtection="0"/>
    <xf numFmtId="18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97" fontId="20" fillId="0" borderId="0" applyFont="0" applyFill="0" applyBorder="0" applyAlignment="0" applyProtection="0"/>
    <xf numFmtId="235" fontId="81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254" fontId="81" fillId="0" borderId="0" applyFont="0" applyFill="0" applyBorder="0" applyAlignment="0" applyProtection="0"/>
    <xf numFmtId="181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26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261" fontId="148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148" fillId="0" borderId="0" applyFont="0" applyFill="0" applyBorder="0" applyAlignment="0" applyProtection="0"/>
    <xf numFmtId="205" fontId="149" fillId="0" borderId="0" applyFont="0" applyFill="0" applyBorder="0" applyAlignment="0" applyProtection="0"/>
    <xf numFmtId="205" fontId="149" fillId="0" borderId="0" applyFont="0" applyFill="0" applyBorder="0" applyAlignment="0" applyProtection="0"/>
    <xf numFmtId="18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148" fillId="0" borderId="0" applyFont="0" applyFill="0" applyBorder="0" applyAlignment="0" applyProtection="0"/>
    <xf numFmtId="43" fontId="148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3" fontId="148" fillId="0" borderId="0" applyFont="0" applyFill="0" applyBorder="0" applyAlignment="0" applyProtection="0"/>
    <xf numFmtId="43" fontId="148" fillId="0" borderId="0" applyFont="0" applyFill="0" applyBorder="0" applyAlignment="0" applyProtection="0"/>
    <xf numFmtId="43" fontId="148" fillId="0" borderId="0" applyFont="0" applyFill="0" applyBorder="0" applyAlignment="0" applyProtection="0"/>
    <xf numFmtId="17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262" fontId="20" fillId="0" borderId="0" applyFont="0" applyFill="0" applyBorder="0" applyAlignment="0" applyProtection="0"/>
    <xf numFmtId="172" fontId="81" fillId="0" borderId="0" applyFont="0" applyFill="0" applyBorder="0" applyAlignment="0" applyProtection="0"/>
    <xf numFmtId="262" fontId="20" fillId="0" borderId="0" applyFont="0" applyFill="0" applyBorder="0" applyAlignment="0" applyProtection="0"/>
    <xf numFmtId="262" fontId="20" fillId="0" borderId="0" applyFont="0" applyFill="0" applyBorder="0" applyAlignment="0" applyProtection="0"/>
    <xf numFmtId="171" fontId="81" fillId="0" borderId="0" applyFont="0" applyFill="0" applyBorder="0" applyAlignment="0" applyProtection="0"/>
    <xf numFmtId="26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3" fontId="148" fillId="0" borderId="0" applyFont="0" applyFill="0" applyBorder="0" applyAlignment="0" applyProtection="0"/>
    <xf numFmtId="186" fontId="20" fillId="0" borderId="0" applyFont="0" applyFill="0" applyBorder="0" applyAlignment="0" applyProtection="0"/>
    <xf numFmtId="264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148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1" fontId="6" fillId="0" borderId="0" applyFont="0" applyFill="0" applyBorder="0" applyAlignment="0" applyProtection="0"/>
    <xf numFmtId="42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42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42" fontId="148" fillId="0" borderId="0" applyFont="0" applyFill="0" applyBorder="0" applyAlignment="0" applyProtection="0"/>
    <xf numFmtId="175" fontId="6" fillId="0" borderId="0" applyFont="0" applyFill="0" applyBorder="0" applyAlignment="0" applyProtection="0"/>
    <xf numFmtId="42" fontId="148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259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259" fontId="20" fillId="0" borderId="0" applyFont="0" applyFill="0" applyBorder="0" applyAlignment="0" applyProtection="0"/>
    <xf numFmtId="259" fontId="20" fillId="0" borderId="0" applyFont="0" applyFill="0" applyBorder="0" applyAlignment="0" applyProtection="0"/>
    <xf numFmtId="259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265" fontId="20" fillId="0" borderId="0" applyFont="0" applyFill="0" applyBorder="0" applyAlignment="0" applyProtection="0"/>
    <xf numFmtId="266" fontId="81" fillId="0" borderId="0" applyFont="0" applyFill="0" applyBorder="0" applyAlignment="0" applyProtection="0"/>
    <xf numFmtId="265" fontId="20" fillId="0" borderId="0" applyFont="0" applyFill="0" applyBorder="0" applyAlignment="0" applyProtection="0"/>
    <xf numFmtId="265" fontId="20" fillId="0" borderId="0" applyFont="0" applyFill="0" applyBorder="0" applyAlignment="0" applyProtection="0"/>
    <xf numFmtId="173" fontId="81" fillId="0" borderId="0" applyFont="0" applyFill="0" applyBorder="0" applyAlignment="0" applyProtection="0"/>
    <xf numFmtId="175" fontId="6" fillId="0" borderId="0" applyFont="0" applyFill="0" applyBorder="0" applyAlignment="0" applyProtection="0"/>
    <xf numFmtId="19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267" fontId="20" fillId="0" borderId="0" applyFont="0" applyFill="0" applyBorder="0" applyAlignment="0" applyProtection="0"/>
    <xf numFmtId="171" fontId="81" fillId="0" borderId="0" applyFont="0" applyFill="0" applyBorder="0" applyAlignment="0" applyProtection="0"/>
    <xf numFmtId="267" fontId="20" fillId="0" borderId="0" applyFont="0" applyFill="0" applyBorder="0" applyAlignment="0" applyProtection="0"/>
    <xf numFmtId="267" fontId="20" fillId="0" borderId="0" applyFont="0" applyFill="0" applyBorder="0" applyAlignment="0" applyProtection="0"/>
    <xf numFmtId="266" fontId="81" fillId="0" borderId="0" applyFont="0" applyFill="0" applyBorder="0" applyAlignment="0" applyProtection="0"/>
    <xf numFmtId="258" fontId="20" fillId="0" borderId="0" applyFont="0" applyFill="0" applyBorder="0" applyAlignment="0" applyProtection="0"/>
    <xf numFmtId="257" fontId="148" fillId="0" borderId="0" applyFont="0" applyFill="0" applyBorder="0" applyAlignment="0" applyProtection="0"/>
    <xf numFmtId="192" fontId="20" fillId="0" borderId="0" applyFont="0" applyFill="0" applyBorder="0" applyAlignment="0" applyProtection="0"/>
    <xf numFmtId="259" fontId="20" fillId="0" borderId="0" applyFont="0" applyFill="0" applyBorder="0" applyAlignment="0" applyProtection="0"/>
    <xf numFmtId="259" fontId="20" fillId="0" borderId="0" applyFont="0" applyFill="0" applyBorder="0" applyAlignment="0" applyProtection="0"/>
    <xf numFmtId="42" fontId="14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26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261" fontId="148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148" fillId="0" borderId="0" applyFont="0" applyFill="0" applyBorder="0" applyAlignment="0" applyProtection="0"/>
    <xf numFmtId="205" fontId="149" fillId="0" borderId="0" applyFont="0" applyFill="0" applyBorder="0" applyAlignment="0" applyProtection="0"/>
    <xf numFmtId="205" fontId="149" fillId="0" borderId="0" applyFont="0" applyFill="0" applyBorder="0" applyAlignment="0" applyProtection="0"/>
    <xf numFmtId="18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148" fillId="0" borderId="0" applyFont="0" applyFill="0" applyBorder="0" applyAlignment="0" applyProtection="0"/>
    <xf numFmtId="43" fontId="148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3" fontId="148" fillId="0" borderId="0" applyFont="0" applyFill="0" applyBorder="0" applyAlignment="0" applyProtection="0"/>
    <xf numFmtId="43" fontId="148" fillId="0" borderId="0" applyFont="0" applyFill="0" applyBorder="0" applyAlignment="0" applyProtection="0"/>
    <xf numFmtId="43" fontId="148" fillId="0" borderId="0" applyFont="0" applyFill="0" applyBorder="0" applyAlignment="0" applyProtection="0"/>
    <xf numFmtId="17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262" fontId="20" fillId="0" borderId="0" applyFont="0" applyFill="0" applyBorder="0" applyAlignment="0" applyProtection="0"/>
    <xf numFmtId="172" fontId="81" fillId="0" borderId="0" applyFont="0" applyFill="0" applyBorder="0" applyAlignment="0" applyProtection="0"/>
    <xf numFmtId="262" fontId="20" fillId="0" borderId="0" applyFont="0" applyFill="0" applyBorder="0" applyAlignment="0" applyProtection="0"/>
    <xf numFmtId="262" fontId="20" fillId="0" borderId="0" applyFont="0" applyFill="0" applyBorder="0" applyAlignment="0" applyProtection="0"/>
    <xf numFmtId="171" fontId="81" fillId="0" borderId="0" applyFont="0" applyFill="0" applyBorder="0" applyAlignment="0" applyProtection="0"/>
    <xf numFmtId="26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3" fontId="148" fillId="0" borderId="0" applyFont="0" applyFill="0" applyBorder="0" applyAlignment="0" applyProtection="0"/>
    <xf numFmtId="186" fontId="20" fillId="0" borderId="0" applyFont="0" applyFill="0" applyBorder="0" applyAlignment="0" applyProtection="0"/>
    <xf numFmtId="172" fontId="6" fillId="0" borderId="0" applyFont="0" applyFill="0" applyBorder="0" applyAlignment="0" applyProtection="0"/>
    <xf numFmtId="264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148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41" fontId="20" fillId="0" borderId="0" applyFont="0" applyFill="0" applyBorder="0" applyAlignment="0" applyProtection="0"/>
    <xf numFmtId="268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269" fontId="148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148" fillId="0" borderId="0" applyFont="0" applyFill="0" applyBorder="0" applyAlignment="0" applyProtection="0"/>
    <xf numFmtId="270" fontId="149" fillId="0" borderId="0" applyFont="0" applyFill="0" applyBorder="0" applyAlignment="0" applyProtection="0"/>
    <xf numFmtId="270" fontId="149" fillId="0" borderId="0" applyFont="0" applyFill="0" applyBorder="0" applyAlignment="0" applyProtection="0"/>
    <xf numFmtId="193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148" fillId="0" borderId="0" applyFont="0" applyFill="0" applyBorder="0" applyAlignment="0" applyProtection="0"/>
    <xf numFmtId="17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235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235" fontId="20" fillId="0" borderId="0" applyFont="0" applyFill="0" applyBorder="0" applyAlignment="0" applyProtection="0"/>
    <xf numFmtId="235" fontId="20" fillId="0" borderId="0" applyFont="0" applyFill="0" applyBorder="0" applyAlignment="0" applyProtection="0"/>
    <xf numFmtId="235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9" fontId="20" fillId="0" borderId="0" applyFont="0" applyFill="0" applyBorder="0" applyAlignment="0" applyProtection="0"/>
    <xf numFmtId="271" fontId="20" fillId="0" borderId="0" applyFont="0" applyFill="0" applyBorder="0" applyAlignment="0" applyProtection="0"/>
    <xf numFmtId="254" fontId="81" fillId="0" borderId="0" applyFont="0" applyFill="0" applyBorder="0" applyAlignment="0" applyProtection="0"/>
    <xf numFmtId="271" fontId="20" fillId="0" borderId="0" applyFont="0" applyFill="0" applyBorder="0" applyAlignment="0" applyProtection="0"/>
    <xf numFmtId="271" fontId="20" fillId="0" borderId="0" applyFont="0" applyFill="0" applyBorder="0" applyAlignment="0" applyProtection="0"/>
    <xf numFmtId="180" fontId="81" fillId="0" borderId="0" applyFont="0" applyFill="0" applyBorder="0" applyAlignment="0" applyProtection="0"/>
    <xf numFmtId="272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4" fontId="148" fillId="0" borderId="0" applyFont="0" applyFill="0" applyBorder="0" applyAlignment="0" applyProtection="0"/>
    <xf numFmtId="196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235" fontId="20" fillId="0" borderId="0" applyFont="0" applyFill="0" applyBorder="0" applyAlignment="0" applyProtection="0"/>
    <xf numFmtId="235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148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42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42" fontId="148" fillId="0" borderId="0" applyFont="0" applyFill="0" applyBorder="0" applyAlignment="0" applyProtection="0"/>
    <xf numFmtId="175" fontId="6" fillId="0" borderId="0" applyFont="0" applyFill="0" applyBorder="0" applyAlignment="0" applyProtection="0"/>
    <xf numFmtId="42" fontId="148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259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259" fontId="20" fillId="0" borderId="0" applyFont="0" applyFill="0" applyBorder="0" applyAlignment="0" applyProtection="0"/>
    <xf numFmtId="259" fontId="20" fillId="0" borderId="0" applyFont="0" applyFill="0" applyBorder="0" applyAlignment="0" applyProtection="0"/>
    <xf numFmtId="259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265" fontId="20" fillId="0" borderId="0" applyFont="0" applyFill="0" applyBorder="0" applyAlignment="0" applyProtection="0"/>
    <xf numFmtId="266" fontId="81" fillId="0" borderId="0" applyFont="0" applyFill="0" applyBorder="0" applyAlignment="0" applyProtection="0"/>
    <xf numFmtId="265" fontId="20" fillId="0" borderId="0" applyFont="0" applyFill="0" applyBorder="0" applyAlignment="0" applyProtection="0"/>
    <xf numFmtId="265" fontId="20" fillId="0" borderId="0" applyFont="0" applyFill="0" applyBorder="0" applyAlignment="0" applyProtection="0"/>
    <xf numFmtId="173" fontId="81" fillId="0" borderId="0" applyFont="0" applyFill="0" applyBorder="0" applyAlignment="0" applyProtection="0"/>
    <xf numFmtId="175" fontId="6" fillId="0" borderId="0" applyFont="0" applyFill="0" applyBorder="0" applyAlignment="0" applyProtection="0"/>
    <xf numFmtId="19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267" fontId="20" fillId="0" borderId="0" applyFont="0" applyFill="0" applyBorder="0" applyAlignment="0" applyProtection="0"/>
    <xf numFmtId="171" fontId="81" fillId="0" borderId="0" applyFont="0" applyFill="0" applyBorder="0" applyAlignment="0" applyProtection="0"/>
    <xf numFmtId="267" fontId="20" fillId="0" borderId="0" applyFont="0" applyFill="0" applyBorder="0" applyAlignment="0" applyProtection="0"/>
    <xf numFmtId="267" fontId="20" fillId="0" borderId="0" applyFont="0" applyFill="0" applyBorder="0" applyAlignment="0" applyProtection="0"/>
    <xf numFmtId="266" fontId="81" fillId="0" borderId="0" applyFont="0" applyFill="0" applyBorder="0" applyAlignment="0" applyProtection="0"/>
    <xf numFmtId="258" fontId="20" fillId="0" borderId="0" applyFont="0" applyFill="0" applyBorder="0" applyAlignment="0" applyProtection="0"/>
    <xf numFmtId="257" fontId="148" fillId="0" borderId="0" applyFont="0" applyFill="0" applyBorder="0" applyAlignment="0" applyProtection="0"/>
    <xf numFmtId="192" fontId="20" fillId="0" borderId="0" applyFont="0" applyFill="0" applyBorder="0" applyAlignment="0" applyProtection="0"/>
    <xf numFmtId="171" fontId="6" fillId="0" borderId="0" applyFont="0" applyFill="0" applyBorder="0" applyAlignment="0" applyProtection="0"/>
    <xf numFmtId="259" fontId="20" fillId="0" borderId="0" applyFont="0" applyFill="0" applyBorder="0" applyAlignment="0" applyProtection="0"/>
    <xf numFmtId="259" fontId="20" fillId="0" borderId="0" applyFont="0" applyFill="0" applyBorder="0" applyAlignment="0" applyProtection="0"/>
    <xf numFmtId="42" fontId="148" fillId="0" borderId="0" applyFont="0" applyFill="0" applyBorder="0" applyAlignment="0" applyProtection="0"/>
    <xf numFmtId="172" fontId="6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41" fontId="20" fillId="0" borderId="0" applyFont="0" applyFill="0" applyBorder="0" applyAlignment="0" applyProtection="0"/>
    <xf numFmtId="268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269" fontId="148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148" fillId="0" borderId="0" applyFont="0" applyFill="0" applyBorder="0" applyAlignment="0" applyProtection="0"/>
    <xf numFmtId="270" fontId="149" fillId="0" borderId="0" applyFont="0" applyFill="0" applyBorder="0" applyAlignment="0" applyProtection="0"/>
    <xf numFmtId="270" fontId="149" fillId="0" borderId="0" applyFont="0" applyFill="0" applyBorder="0" applyAlignment="0" applyProtection="0"/>
    <xf numFmtId="193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148" fillId="0" borderId="0" applyFont="0" applyFill="0" applyBorder="0" applyAlignment="0" applyProtection="0"/>
    <xf numFmtId="17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235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235" fontId="20" fillId="0" borderId="0" applyFont="0" applyFill="0" applyBorder="0" applyAlignment="0" applyProtection="0"/>
    <xf numFmtId="235" fontId="20" fillId="0" borderId="0" applyFont="0" applyFill="0" applyBorder="0" applyAlignment="0" applyProtection="0"/>
    <xf numFmtId="235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9" fontId="20" fillId="0" borderId="0" applyFont="0" applyFill="0" applyBorder="0" applyAlignment="0" applyProtection="0"/>
    <xf numFmtId="271" fontId="20" fillId="0" borderId="0" applyFont="0" applyFill="0" applyBorder="0" applyAlignment="0" applyProtection="0"/>
    <xf numFmtId="254" fontId="81" fillId="0" borderId="0" applyFont="0" applyFill="0" applyBorder="0" applyAlignment="0" applyProtection="0"/>
    <xf numFmtId="271" fontId="20" fillId="0" borderId="0" applyFont="0" applyFill="0" applyBorder="0" applyAlignment="0" applyProtection="0"/>
    <xf numFmtId="271" fontId="20" fillId="0" borderId="0" applyFont="0" applyFill="0" applyBorder="0" applyAlignment="0" applyProtection="0"/>
    <xf numFmtId="180" fontId="81" fillId="0" borderId="0" applyFont="0" applyFill="0" applyBorder="0" applyAlignment="0" applyProtection="0"/>
    <xf numFmtId="272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4" fontId="148" fillId="0" borderId="0" applyFont="0" applyFill="0" applyBorder="0" applyAlignment="0" applyProtection="0"/>
    <xf numFmtId="196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235" fontId="20" fillId="0" borderId="0" applyFont="0" applyFill="0" applyBorder="0" applyAlignment="0" applyProtection="0"/>
    <xf numFmtId="235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148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26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261" fontId="148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148" fillId="0" borderId="0" applyFont="0" applyFill="0" applyBorder="0" applyAlignment="0" applyProtection="0"/>
    <xf numFmtId="205" fontId="149" fillId="0" borderId="0" applyFont="0" applyFill="0" applyBorder="0" applyAlignment="0" applyProtection="0"/>
    <xf numFmtId="205" fontId="149" fillId="0" borderId="0" applyFont="0" applyFill="0" applyBorder="0" applyAlignment="0" applyProtection="0"/>
    <xf numFmtId="18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148" fillId="0" borderId="0" applyFont="0" applyFill="0" applyBorder="0" applyAlignment="0" applyProtection="0"/>
    <xf numFmtId="43" fontId="148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3" fontId="148" fillId="0" borderId="0" applyFont="0" applyFill="0" applyBorder="0" applyAlignment="0" applyProtection="0"/>
    <xf numFmtId="43" fontId="148" fillId="0" borderId="0" applyFont="0" applyFill="0" applyBorder="0" applyAlignment="0" applyProtection="0"/>
    <xf numFmtId="43" fontId="148" fillId="0" borderId="0" applyFont="0" applyFill="0" applyBorder="0" applyAlignment="0" applyProtection="0"/>
    <xf numFmtId="17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262" fontId="20" fillId="0" borderId="0" applyFont="0" applyFill="0" applyBorder="0" applyAlignment="0" applyProtection="0"/>
    <xf numFmtId="172" fontId="81" fillId="0" borderId="0" applyFont="0" applyFill="0" applyBorder="0" applyAlignment="0" applyProtection="0"/>
    <xf numFmtId="262" fontId="20" fillId="0" borderId="0" applyFont="0" applyFill="0" applyBorder="0" applyAlignment="0" applyProtection="0"/>
    <xf numFmtId="262" fontId="20" fillId="0" borderId="0" applyFont="0" applyFill="0" applyBorder="0" applyAlignment="0" applyProtection="0"/>
    <xf numFmtId="171" fontId="81" fillId="0" borderId="0" applyFont="0" applyFill="0" applyBorder="0" applyAlignment="0" applyProtection="0"/>
    <xf numFmtId="26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3" fontId="148" fillId="0" borderId="0" applyFont="0" applyFill="0" applyBorder="0" applyAlignment="0" applyProtection="0"/>
    <xf numFmtId="186" fontId="20" fillId="0" borderId="0" applyFont="0" applyFill="0" applyBorder="0" applyAlignment="0" applyProtection="0"/>
    <xf numFmtId="264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148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97" fontId="20" fillId="0" borderId="0" applyFont="0" applyFill="0" applyBorder="0" applyAlignment="0" applyProtection="0"/>
    <xf numFmtId="235" fontId="81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254" fontId="81" fillId="0" borderId="0" applyFont="0" applyFill="0" applyBorder="0" applyAlignment="0" applyProtection="0"/>
    <xf numFmtId="181" fontId="6" fillId="0" borderId="0" applyFont="0" applyFill="0" applyBorder="0" applyAlignment="0" applyProtection="0"/>
    <xf numFmtId="259" fontId="20" fillId="0" borderId="0" applyFont="0" applyFill="0" applyBorder="0" applyAlignment="0" applyProtection="0"/>
    <xf numFmtId="259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19" fillId="0" borderId="0"/>
    <xf numFmtId="42" fontId="20" fillId="0" borderId="0" applyFont="0" applyFill="0" applyBorder="0" applyAlignment="0" applyProtection="0"/>
    <xf numFmtId="257" fontId="148" fillId="0" borderId="0" applyFont="0" applyFill="0" applyBorder="0" applyAlignment="0" applyProtection="0"/>
    <xf numFmtId="0" fontId="17" fillId="0" borderId="0"/>
    <xf numFmtId="0" fontId="23" fillId="0" borderId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265" fontId="20" fillId="0" borderId="0" applyFont="0" applyFill="0" applyBorder="0" applyAlignment="0" applyProtection="0"/>
    <xf numFmtId="266" fontId="81" fillId="0" borderId="0" applyFont="0" applyFill="0" applyBorder="0" applyAlignment="0" applyProtection="0"/>
    <xf numFmtId="265" fontId="20" fillId="0" borderId="0" applyFont="0" applyFill="0" applyBorder="0" applyAlignment="0" applyProtection="0"/>
    <xf numFmtId="265" fontId="20" fillId="0" borderId="0" applyFont="0" applyFill="0" applyBorder="0" applyAlignment="0" applyProtection="0"/>
    <xf numFmtId="173" fontId="81" fillId="0" borderId="0" applyFont="0" applyFill="0" applyBorder="0" applyAlignment="0" applyProtection="0"/>
    <xf numFmtId="175" fontId="6" fillId="0" borderId="0" applyFont="0" applyFill="0" applyBorder="0" applyAlignment="0" applyProtection="0"/>
    <xf numFmtId="19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18" fillId="0" borderId="0"/>
    <xf numFmtId="180" fontId="6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18" fillId="0" borderId="0"/>
    <xf numFmtId="181" fontId="6" fillId="0" borderId="0" applyFont="0" applyFill="0" applyBorder="0" applyAlignment="0" applyProtection="0"/>
    <xf numFmtId="0" fontId="17" fillId="0" borderId="0"/>
    <xf numFmtId="181" fontId="6" fillId="0" borderId="0" applyFont="0" applyFill="0" applyBorder="0" applyAlignment="0" applyProtection="0"/>
    <xf numFmtId="191" fontId="20" fillId="0" borderId="0" applyFont="0" applyFill="0" applyBorder="0" applyAlignment="0" applyProtection="0"/>
    <xf numFmtId="267" fontId="20" fillId="0" borderId="0" applyFont="0" applyFill="0" applyBorder="0" applyAlignment="0" applyProtection="0"/>
    <xf numFmtId="171" fontId="81" fillId="0" borderId="0" applyFont="0" applyFill="0" applyBorder="0" applyAlignment="0" applyProtection="0"/>
    <xf numFmtId="267" fontId="20" fillId="0" borderId="0" applyFont="0" applyFill="0" applyBorder="0" applyAlignment="0" applyProtection="0"/>
    <xf numFmtId="267" fontId="20" fillId="0" borderId="0" applyFont="0" applyFill="0" applyBorder="0" applyAlignment="0" applyProtection="0"/>
    <xf numFmtId="266" fontId="81" fillId="0" borderId="0" applyFont="0" applyFill="0" applyBorder="0" applyAlignment="0" applyProtection="0"/>
    <xf numFmtId="0" fontId="17" fillId="0" borderId="0"/>
    <xf numFmtId="0" fontId="18" fillId="0" borderId="0"/>
    <xf numFmtId="0" fontId="17" fillId="0" borderId="0"/>
    <xf numFmtId="0" fontId="17" fillId="0" borderId="0"/>
    <xf numFmtId="176" fontId="21" fillId="0" borderId="0" applyFont="0" applyFill="0" applyBorder="0" applyAlignment="0" applyProtection="0"/>
    <xf numFmtId="0" fontId="18" fillId="0" borderId="0"/>
    <xf numFmtId="42" fontId="20" fillId="0" borderId="0" applyFont="0" applyFill="0" applyBorder="0" applyAlignment="0" applyProtection="0"/>
    <xf numFmtId="0" fontId="18" fillId="0" borderId="0"/>
    <xf numFmtId="0" fontId="18" fillId="0" borderId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71" fontId="6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41" fontId="20" fillId="0" borderId="0" applyFont="0" applyFill="0" applyBorder="0" applyAlignment="0" applyProtection="0"/>
    <xf numFmtId="268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269" fontId="148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148" fillId="0" borderId="0" applyFont="0" applyFill="0" applyBorder="0" applyAlignment="0" applyProtection="0"/>
    <xf numFmtId="270" fontId="149" fillId="0" borderId="0" applyFont="0" applyFill="0" applyBorder="0" applyAlignment="0" applyProtection="0"/>
    <xf numFmtId="270" fontId="149" fillId="0" borderId="0" applyFont="0" applyFill="0" applyBorder="0" applyAlignment="0" applyProtection="0"/>
    <xf numFmtId="193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148" fillId="0" borderId="0" applyFont="0" applyFill="0" applyBorder="0" applyAlignment="0" applyProtection="0"/>
    <xf numFmtId="17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235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235" fontId="20" fillId="0" borderId="0" applyFont="0" applyFill="0" applyBorder="0" applyAlignment="0" applyProtection="0"/>
    <xf numFmtId="235" fontId="20" fillId="0" borderId="0" applyFont="0" applyFill="0" applyBorder="0" applyAlignment="0" applyProtection="0"/>
    <xf numFmtId="235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9" fontId="20" fillId="0" borderId="0" applyFont="0" applyFill="0" applyBorder="0" applyAlignment="0" applyProtection="0"/>
    <xf numFmtId="271" fontId="20" fillId="0" borderId="0" applyFont="0" applyFill="0" applyBorder="0" applyAlignment="0" applyProtection="0"/>
    <xf numFmtId="254" fontId="81" fillId="0" borderId="0" applyFont="0" applyFill="0" applyBorder="0" applyAlignment="0" applyProtection="0"/>
    <xf numFmtId="271" fontId="20" fillId="0" borderId="0" applyFont="0" applyFill="0" applyBorder="0" applyAlignment="0" applyProtection="0"/>
    <xf numFmtId="271" fontId="20" fillId="0" borderId="0" applyFont="0" applyFill="0" applyBorder="0" applyAlignment="0" applyProtection="0"/>
    <xf numFmtId="180" fontId="81" fillId="0" borderId="0" applyFont="0" applyFill="0" applyBorder="0" applyAlignment="0" applyProtection="0"/>
    <xf numFmtId="272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4" fontId="148" fillId="0" borderId="0" applyFont="0" applyFill="0" applyBorder="0" applyAlignment="0" applyProtection="0"/>
    <xf numFmtId="196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235" fontId="20" fillId="0" borderId="0" applyFont="0" applyFill="0" applyBorder="0" applyAlignment="0" applyProtection="0"/>
    <xf numFmtId="235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148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5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26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261" fontId="148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148" fillId="0" borderId="0" applyFont="0" applyFill="0" applyBorder="0" applyAlignment="0" applyProtection="0"/>
    <xf numFmtId="205" fontId="149" fillId="0" borderId="0" applyFont="0" applyFill="0" applyBorder="0" applyAlignment="0" applyProtection="0"/>
    <xf numFmtId="205" fontId="149" fillId="0" borderId="0" applyFont="0" applyFill="0" applyBorder="0" applyAlignment="0" applyProtection="0"/>
    <xf numFmtId="18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148" fillId="0" borderId="0" applyFont="0" applyFill="0" applyBorder="0" applyAlignment="0" applyProtection="0"/>
    <xf numFmtId="43" fontId="148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3" fontId="148" fillId="0" borderId="0" applyFont="0" applyFill="0" applyBorder="0" applyAlignment="0" applyProtection="0"/>
    <xf numFmtId="43" fontId="148" fillId="0" borderId="0" applyFont="0" applyFill="0" applyBorder="0" applyAlignment="0" applyProtection="0"/>
    <xf numFmtId="43" fontId="148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262" fontId="20" fillId="0" borderId="0" applyFont="0" applyFill="0" applyBorder="0" applyAlignment="0" applyProtection="0"/>
    <xf numFmtId="172" fontId="81" fillId="0" borderId="0" applyFont="0" applyFill="0" applyBorder="0" applyAlignment="0" applyProtection="0"/>
    <xf numFmtId="262" fontId="20" fillId="0" borderId="0" applyFont="0" applyFill="0" applyBorder="0" applyAlignment="0" applyProtection="0"/>
    <xf numFmtId="262" fontId="20" fillId="0" borderId="0" applyFont="0" applyFill="0" applyBorder="0" applyAlignment="0" applyProtection="0"/>
    <xf numFmtId="171" fontId="81" fillId="0" borderId="0" applyFont="0" applyFill="0" applyBorder="0" applyAlignment="0" applyProtection="0"/>
    <xf numFmtId="26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3" fontId="148" fillId="0" borderId="0" applyFont="0" applyFill="0" applyBorder="0" applyAlignment="0" applyProtection="0"/>
    <xf numFmtId="186" fontId="20" fillId="0" borderId="0" applyFont="0" applyFill="0" applyBorder="0" applyAlignment="0" applyProtection="0"/>
    <xf numFmtId="264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148" fillId="0" borderId="0" applyFont="0" applyFill="0" applyBorder="0" applyAlignment="0" applyProtection="0"/>
    <xf numFmtId="17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2" fontId="20" fillId="0" borderId="0" applyFont="0" applyFill="0" applyBorder="0" applyAlignment="0" applyProtection="0"/>
    <xf numFmtId="18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97" fontId="20" fillId="0" borderId="0" applyFont="0" applyFill="0" applyBorder="0" applyAlignment="0" applyProtection="0"/>
    <xf numFmtId="235" fontId="81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254" fontId="81" fillId="0" borderId="0" applyFont="0" applyFill="0" applyBorder="0" applyAlignment="0" applyProtection="0"/>
    <xf numFmtId="181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22" fillId="0" borderId="0" applyNumberForma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259" fontId="20" fillId="0" borderId="0" applyFont="0" applyFill="0" applyBorder="0" applyAlignment="0" applyProtection="0"/>
    <xf numFmtId="259" fontId="20" fillId="0" borderId="0" applyFont="0" applyFill="0" applyBorder="0" applyAlignment="0" applyProtection="0"/>
    <xf numFmtId="0" fontId="18" fillId="0" borderId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17" fillId="0" borderId="0"/>
    <xf numFmtId="42" fontId="20" fillId="0" borderId="0" applyFont="0" applyFill="0" applyBorder="0" applyAlignment="0" applyProtection="0"/>
    <xf numFmtId="0" fontId="17" fillId="0" borderId="0"/>
    <xf numFmtId="0" fontId="17" fillId="0" borderId="0"/>
    <xf numFmtId="0" fontId="18" fillId="0" borderId="0"/>
    <xf numFmtId="0" fontId="18" fillId="0" borderId="0"/>
    <xf numFmtId="0" fontId="18" fillId="0" borderId="0"/>
    <xf numFmtId="42" fontId="148" fillId="0" borderId="0" applyFont="0" applyFill="0" applyBorder="0" applyAlignment="0" applyProtection="0"/>
    <xf numFmtId="42" fontId="20" fillId="0" borderId="0" applyFont="0" applyFill="0" applyBorder="0" applyAlignment="0" applyProtection="0"/>
    <xf numFmtId="0" fontId="18" fillId="0" borderId="0"/>
    <xf numFmtId="0" fontId="23" fillId="0" borderId="0"/>
    <xf numFmtId="0" fontId="23" fillId="0" borderId="0"/>
    <xf numFmtId="0" fontId="5" fillId="0" borderId="0"/>
    <xf numFmtId="0" fontId="19" fillId="0" borderId="0"/>
    <xf numFmtId="200" fontId="24" fillId="0" borderId="0" applyFont="0" applyFill="0" applyBorder="0" applyAlignment="0" applyProtection="0"/>
    <xf numFmtId="254" fontId="150" fillId="0" borderId="0" applyFont="0" applyFill="0" applyBorder="0" applyAlignment="0" applyProtection="0"/>
    <xf numFmtId="273" fontId="151" fillId="0" borderId="0" applyFont="0" applyFill="0" applyBorder="0" applyAlignment="0" applyProtection="0"/>
    <xf numFmtId="180" fontId="150" fillId="0" borderId="0" applyFont="0" applyFill="0" applyBorder="0" applyAlignment="0" applyProtection="0"/>
    <xf numFmtId="170" fontId="151" fillId="0" borderId="0" applyFont="0" applyFill="0" applyBorder="0" applyAlignment="0" applyProtection="0"/>
    <xf numFmtId="172" fontId="25" fillId="0" borderId="0"/>
    <xf numFmtId="172" fontId="25" fillId="0" borderId="0"/>
    <xf numFmtId="43" fontId="25" fillId="0" borderId="0"/>
    <xf numFmtId="172" fontId="25" fillId="0" borderId="0"/>
    <xf numFmtId="172" fontId="25" fillId="0" borderId="0"/>
    <xf numFmtId="172" fontId="25" fillId="0" borderId="0"/>
    <xf numFmtId="172" fontId="25" fillId="0" borderId="0"/>
    <xf numFmtId="2" fontId="25" fillId="0" borderId="0"/>
    <xf numFmtId="172" fontId="25" fillId="0" borderId="0"/>
    <xf numFmtId="43" fontId="25" fillId="0" borderId="0"/>
    <xf numFmtId="172" fontId="25" fillId="0" borderId="0"/>
    <xf numFmtId="172" fontId="25" fillId="0" borderId="0"/>
    <xf numFmtId="172" fontId="25" fillId="0" borderId="0"/>
    <xf numFmtId="172" fontId="25" fillId="0" borderId="0"/>
    <xf numFmtId="2" fontId="25" fillId="0" borderId="0"/>
    <xf numFmtId="172" fontId="25" fillId="0" borderId="0"/>
    <xf numFmtId="43" fontId="25" fillId="0" borderId="0"/>
    <xf numFmtId="172" fontId="25" fillId="0" borderId="0"/>
    <xf numFmtId="172" fontId="25" fillId="0" borderId="0"/>
    <xf numFmtId="172" fontId="25" fillId="0" borderId="0"/>
    <xf numFmtId="172" fontId="25" fillId="0" borderId="0"/>
    <xf numFmtId="43" fontId="25" fillId="0" borderId="0"/>
    <xf numFmtId="172" fontId="25" fillId="0" borderId="0"/>
    <xf numFmtId="172" fontId="25" fillId="0" borderId="0"/>
    <xf numFmtId="172" fontId="25" fillId="0" borderId="0"/>
    <xf numFmtId="43" fontId="25" fillId="0" borderId="0"/>
    <xf numFmtId="172" fontId="25" fillId="0" borderId="0"/>
    <xf numFmtId="172" fontId="25" fillId="0" borderId="0"/>
    <xf numFmtId="172" fontId="25" fillId="0" borderId="0"/>
    <xf numFmtId="172" fontId="25" fillId="0" borderId="0"/>
    <xf numFmtId="172" fontId="25" fillId="0" borderId="0"/>
    <xf numFmtId="43" fontId="25" fillId="0" borderId="0"/>
    <xf numFmtId="172" fontId="25" fillId="0" borderId="0"/>
    <xf numFmtId="172" fontId="25" fillId="0" borderId="0"/>
    <xf numFmtId="172" fontId="25" fillId="0" borderId="0"/>
    <xf numFmtId="172" fontId="25" fillId="0" borderId="0"/>
    <xf numFmtId="172" fontId="25" fillId="0" borderId="0"/>
    <xf numFmtId="2" fontId="25" fillId="0" borderId="0"/>
    <xf numFmtId="172" fontId="25" fillId="0" borderId="0"/>
    <xf numFmtId="43" fontId="25" fillId="0" borderId="0"/>
    <xf numFmtId="172" fontId="25" fillId="0" borderId="0"/>
    <xf numFmtId="172" fontId="25" fillId="0" borderId="0"/>
    <xf numFmtId="172" fontId="25" fillId="0" borderId="0"/>
    <xf numFmtId="172" fontId="25" fillId="0" borderId="0"/>
    <xf numFmtId="2" fontId="25" fillId="0" borderId="0"/>
    <xf numFmtId="172" fontId="25" fillId="0" borderId="0"/>
    <xf numFmtId="43" fontId="25" fillId="0" borderId="0"/>
    <xf numFmtId="172" fontId="25" fillId="0" borderId="0"/>
    <xf numFmtId="172" fontId="25" fillId="0" borderId="0"/>
    <xf numFmtId="172" fontId="25" fillId="0" borderId="0"/>
    <xf numFmtId="172" fontId="25" fillId="0" borderId="0"/>
    <xf numFmtId="2" fontId="25" fillId="0" borderId="0"/>
    <xf numFmtId="172" fontId="25" fillId="0" borderId="0"/>
    <xf numFmtId="2" fontId="25" fillId="0" borderId="0"/>
    <xf numFmtId="0" fontId="26" fillId="0" borderId="0"/>
    <xf numFmtId="0" fontId="152" fillId="0" borderId="0" applyNumberFormat="0" applyFill="0" applyBorder="0" applyAlignment="0" applyProtection="0">
      <alignment vertical="top"/>
      <protection locked="0"/>
    </xf>
    <xf numFmtId="0" fontId="27" fillId="0" borderId="0"/>
    <xf numFmtId="0" fontId="153" fillId="0" borderId="0"/>
    <xf numFmtId="0" fontId="154" fillId="0" borderId="3" applyFont="0" applyFill="0" applyBorder="0" applyAlignment="0" applyProtection="0">
      <alignment horizontal="left" vertical="center"/>
    </xf>
    <xf numFmtId="1" fontId="28" fillId="0" borderId="4" applyNumberFormat="0" applyFont="0" applyBorder="0" applyAlignment="0">
      <alignment horizontal="center" vertical="center"/>
    </xf>
    <xf numFmtId="43" fontId="28" fillId="0" borderId="4" applyNumberFormat="0" applyFont="0" applyBorder="0" applyAlignment="0">
      <alignment horizontal="center" vertical="center"/>
    </xf>
    <xf numFmtId="0" fontId="125" fillId="0" borderId="0"/>
    <xf numFmtId="43" fontId="28" fillId="0" borderId="4" applyNumberFormat="0" applyFont="0" applyBorder="0" applyAlignment="0">
      <alignment horizontal="center" vertical="center"/>
    </xf>
    <xf numFmtId="3" fontId="136" fillId="0" borderId="1"/>
    <xf numFmtId="3" fontId="29" fillId="2" borderId="1" applyFill="0" applyBorder="0" applyAlignment="0" applyProtection="0"/>
    <xf numFmtId="4" fontId="30" fillId="0" borderId="0" applyFill="0" applyBorder="0" applyAlignment="0" applyProtection="0"/>
    <xf numFmtId="0" fontId="31" fillId="0" borderId="0" applyFont="0" applyFill="0" applyBorder="0" applyAlignment="0">
      <alignment horizontal="left"/>
    </xf>
    <xf numFmtId="200" fontId="155" fillId="0" borderId="0" applyFont="0" applyFill="0" applyBorder="0" applyAlignment="0" applyProtection="0"/>
    <xf numFmtId="0" fontId="32" fillId="3" borderId="0"/>
    <xf numFmtId="200" fontId="155" fillId="0" borderId="0" applyFont="0" applyFill="0" applyBorder="0" applyAlignment="0" applyProtection="0"/>
    <xf numFmtId="0" fontId="32" fillId="3" borderId="0"/>
    <xf numFmtId="0" fontId="31" fillId="0" borderId="0" applyFont="0" applyFill="0" applyBorder="0" applyAlignment="0">
      <alignment horizontal="left"/>
    </xf>
    <xf numFmtId="200" fontId="24" fillId="0" borderId="0" applyFont="0" applyFill="0" applyBorder="0" applyAlignment="0" applyProtection="0"/>
    <xf numFmtId="200" fontId="155" fillId="0" borderId="0" applyFont="0" applyFill="0" applyBorder="0" applyAlignment="0" applyProtection="0"/>
    <xf numFmtId="200" fontId="155" fillId="0" borderId="0" applyFont="0" applyFill="0" applyBorder="0" applyAlignment="0" applyProtection="0"/>
    <xf numFmtId="0" fontId="33" fillId="0" borderId="0"/>
    <xf numFmtId="9" fontId="34" fillId="0" borderId="0" applyBorder="0" applyAlignment="0" applyProtection="0"/>
    <xf numFmtId="0" fontId="35" fillId="3" borderId="0"/>
    <xf numFmtId="0" fontId="7" fillId="0" borderId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156" fillId="10" borderId="0" applyNumberFormat="0" applyBorder="0" applyAlignment="0" applyProtection="0">
      <alignment vertical="center"/>
    </xf>
    <xf numFmtId="0" fontId="156" fillId="11" borderId="0" applyNumberFormat="0" applyBorder="0" applyAlignment="0" applyProtection="0">
      <alignment vertical="center"/>
    </xf>
    <xf numFmtId="0" fontId="156" fillId="12" borderId="0" applyNumberFormat="0" applyBorder="0" applyAlignment="0" applyProtection="0">
      <alignment vertical="center"/>
    </xf>
    <xf numFmtId="0" fontId="156" fillId="13" borderId="0" applyNumberFormat="0" applyBorder="0" applyAlignment="0" applyProtection="0">
      <alignment vertical="center"/>
    </xf>
    <xf numFmtId="0" fontId="156" fillId="14" borderId="0" applyNumberFormat="0" applyBorder="0" applyAlignment="0" applyProtection="0">
      <alignment vertical="center"/>
    </xf>
    <xf numFmtId="0" fontId="156" fillId="15" borderId="0" applyNumberFormat="0" applyBorder="0" applyAlignment="0" applyProtection="0">
      <alignment vertical="center"/>
    </xf>
    <xf numFmtId="274" fontId="94" fillId="0" borderId="0"/>
    <xf numFmtId="274" fontId="94" fillId="0" borderId="0"/>
    <xf numFmtId="274" fontId="94" fillId="0" borderId="0"/>
    <xf numFmtId="274" fontId="94" fillId="0" borderId="0"/>
    <xf numFmtId="274" fontId="94" fillId="0" borderId="0"/>
    <xf numFmtId="274" fontId="94" fillId="0" borderId="0"/>
    <xf numFmtId="274" fontId="94" fillId="0" borderId="0"/>
    <xf numFmtId="274" fontId="94" fillId="0" borderId="0"/>
    <xf numFmtId="0" fontId="36" fillId="3" borderId="0"/>
    <xf numFmtId="0" fontId="37" fillId="0" borderId="0">
      <alignment wrapText="1"/>
    </xf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7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156" fillId="20" borderId="0" applyNumberFormat="0" applyBorder="0" applyAlignment="0" applyProtection="0">
      <alignment vertical="center"/>
    </xf>
    <xf numFmtId="0" fontId="156" fillId="21" borderId="0" applyNumberFormat="0" applyBorder="0" applyAlignment="0" applyProtection="0">
      <alignment vertical="center"/>
    </xf>
    <xf numFmtId="0" fontId="156" fillId="22" borderId="0" applyNumberFormat="0" applyBorder="0" applyAlignment="0" applyProtection="0">
      <alignment vertical="center"/>
    </xf>
    <xf numFmtId="0" fontId="156" fillId="13" borderId="0" applyNumberFormat="0" applyBorder="0" applyAlignment="0" applyProtection="0">
      <alignment vertical="center"/>
    </xf>
    <xf numFmtId="0" fontId="156" fillId="20" borderId="0" applyNumberFormat="0" applyBorder="0" applyAlignment="0" applyProtection="0">
      <alignment vertical="center"/>
    </xf>
    <xf numFmtId="0" fontId="156" fillId="23" borderId="0" applyNumberFormat="0" applyBorder="0" applyAlignment="0" applyProtection="0">
      <alignment vertical="center"/>
    </xf>
    <xf numFmtId="0" fontId="22" fillId="0" borderId="0"/>
    <xf numFmtId="0" fontId="39" fillId="24" borderId="0" applyNumberFormat="0" applyBorder="0" applyAlignment="0" applyProtection="0"/>
    <xf numFmtId="0" fontId="39" fillId="17" borderId="0" applyNumberFormat="0" applyBorder="0" applyAlignment="0" applyProtection="0"/>
    <xf numFmtId="0" fontId="39" fillId="18" borderId="0" applyNumberFormat="0" applyBorder="0" applyAlignment="0" applyProtection="0"/>
    <xf numFmtId="0" fontId="39" fillId="25" borderId="0" applyNumberFormat="0" applyBorder="0" applyAlignment="0" applyProtection="0"/>
    <xf numFmtId="0" fontId="39" fillId="26" borderId="0" applyNumberFormat="0" applyBorder="0" applyAlignment="0" applyProtection="0"/>
    <xf numFmtId="0" fontId="39" fillId="27" borderId="0" applyNumberFormat="0" applyBorder="0" applyAlignment="0" applyProtection="0"/>
    <xf numFmtId="0" fontId="157" fillId="28" borderId="0" applyNumberFormat="0" applyBorder="0" applyAlignment="0" applyProtection="0">
      <alignment vertical="center"/>
    </xf>
    <xf numFmtId="0" fontId="157" fillId="21" borderId="0" applyNumberFormat="0" applyBorder="0" applyAlignment="0" applyProtection="0">
      <alignment vertical="center"/>
    </xf>
    <xf numFmtId="0" fontId="157" fillId="22" borderId="0" applyNumberFormat="0" applyBorder="0" applyAlignment="0" applyProtection="0">
      <alignment vertical="center"/>
    </xf>
    <xf numFmtId="0" fontId="157" fillId="29" borderId="0" applyNumberFormat="0" applyBorder="0" applyAlignment="0" applyProtection="0">
      <alignment vertical="center"/>
    </xf>
    <xf numFmtId="0" fontId="157" fillId="30" borderId="0" applyNumberFormat="0" applyBorder="0" applyAlignment="0" applyProtection="0">
      <alignment vertical="center"/>
    </xf>
    <xf numFmtId="0" fontId="157" fillId="31" borderId="0" applyNumberFormat="0" applyBorder="0" applyAlignment="0" applyProtection="0">
      <alignment vertical="center"/>
    </xf>
    <xf numFmtId="0" fontId="4" fillId="0" borderId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9" fillId="34" borderId="0" applyNumberFormat="0" applyBorder="0" applyAlignment="0" applyProtection="0"/>
    <xf numFmtId="0" fontId="38" fillId="36" borderId="0" applyNumberFormat="0" applyBorder="0" applyAlignment="0" applyProtection="0"/>
    <xf numFmtId="0" fontId="38" fillId="37" borderId="0" applyNumberFormat="0" applyBorder="0" applyAlignment="0" applyProtection="0"/>
    <xf numFmtId="0" fontId="39" fillId="38" borderId="0" applyNumberFormat="0" applyBorder="0" applyAlignment="0" applyProtection="0"/>
    <xf numFmtId="0" fontId="38" fillId="36" borderId="0" applyNumberFormat="0" applyBorder="0" applyAlignment="0" applyProtection="0"/>
    <xf numFmtId="0" fontId="38" fillId="40" borderId="0" applyNumberFormat="0" applyBorder="0" applyAlignment="0" applyProtection="0"/>
    <xf numFmtId="0" fontId="39" fillId="37" borderId="0" applyNumberFormat="0" applyBorder="0" applyAlignment="0" applyProtection="0"/>
    <xf numFmtId="0" fontId="38" fillId="33" borderId="0" applyNumberFormat="0" applyBorder="0" applyAlignment="0" applyProtection="0"/>
    <xf numFmtId="0" fontId="38" fillId="37" borderId="0" applyNumberFormat="0" applyBorder="0" applyAlignment="0" applyProtection="0"/>
    <xf numFmtId="0" fontId="39" fillId="37" borderId="0" applyNumberFormat="0" applyBorder="0" applyAlignment="0" applyProtection="0"/>
    <xf numFmtId="0" fontId="38" fillId="41" borderId="0" applyNumberFormat="0" applyBorder="0" applyAlignment="0" applyProtection="0"/>
    <xf numFmtId="0" fontId="38" fillId="33" borderId="0" applyNumberFormat="0" applyBorder="0" applyAlignment="0" applyProtection="0"/>
    <xf numFmtId="0" fontId="39" fillId="34" borderId="0" applyNumberFormat="0" applyBorder="0" applyAlignment="0" applyProtection="0"/>
    <xf numFmtId="0" fontId="38" fillId="36" borderId="0" applyNumberFormat="0" applyBorder="0" applyAlignment="0" applyProtection="0"/>
    <xf numFmtId="0" fontId="38" fillId="43" borderId="0" applyNumberFormat="0" applyBorder="0" applyAlignment="0" applyProtection="0"/>
    <xf numFmtId="0" fontId="39" fillId="43" borderId="0" applyNumberFormat="0" applyBorder="0" applyAlignment="0" applyProtection="0"/>
    <xf numFmtId="201" fontId="4" fillId="0" borderId="0" applyFont="0" applyFill="0" applyBorder="0" applyAlignment="0" applyProtection="0"/>
    <xf numFmtId="202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0" fillId="0" borderId="0" applyFont="0" applyFill="0" applyBorder="0" applyAlignment="0" applyProtection="0"/>
    <xf numFmtId="203" fontId="20" fillId="0" borderId="0" applyFont="0" applyFill="0" applyBorder="0" applyAlignment="0" applyProtection="0"/>
    <xf numFmtId="204" fontId="4" fillId="0" borderId="0" applyFont="0" applyFill="0" applyBorder="0" applyAlignment="0" applyProtection="0"/>
    <xf numFmtId="0" fontId="41" fillId="0" borderId="0" applyFont="0" applyFill="0" applyBorder="0" applyAlignment="0" applyProtection="0"/>
    <xf numFmtId="205" fontId="4" fillId="0" borderId="0" applyFont="0" applyFill="0" applyBorder="0" applyAlignment="0" applyProtection="0"/>
    <xf numFmtId="0" fontId="40" fillId="0" borderId="0" applyFont="0" applyFill="0" applyBorder="0" applyAlignment="0" applyProtection="0"/>
    <xf numFmtId="204" fontId="4" fillId="0" borderId="0" applyFont="0" applyFill="0" applyBorder="0" applyAlignment="0" applyProtection="0"/>
    <xf numFmtId="0" fontId="17" fillId="0" borderId="0"/>
    <xf numFmtId="275" fontId="158" fillId="0" borderId="0" applyFont="0" applyFill="0" applyBorder="0" applyAlignment="0" applyProtection="0"/>
    <xf numFmtId="276" fontId="158" fillId="0" borderId="0" applyFont="0" applyFill="0" applyBorder="0" applyAlignment="0" applyProtection="0"/>
    <xf numFmtId="0" fontId="42" fillId="0" borderId="5" applyFont="0" applyFill="0" applyBorder="0" applyAlignment="0" applyProtection="0">
      <alignment horizontal="center" vertical="center"/>
    </xf>
    <xf numFmtId="0" fontId="43" fillId="0" borderId="0">
      <alignment horizontal="center" wrapText="1"/>
      <protection locked="0"/>
    </xf>
    <xf numFmtId="194" fontId="44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0" fillId="0" borderId="0" applyFont="0" applyFill="0" applyBorder="0" applyAlignment="0" applyProtection="0"/>
    <xf numFmtId="194" fontId="44" fillId="0" borderId="0" applyFont="0" applyFill="0" applyBorder="0" applyAlignment="0" applyProtection="0"/>
    <xf numFmtId="183" fontId="44" fillId="0" borderId="0" applyFont="0" applyFill="0" applyBorder="0" applyAlignment="0" applyProtection="0"/>
    <xf numFmtId="206" fontId="5" fillId="0" borderId="0" applyFont="0" applyFill="0" applyBorder="0" applyAlignment="0" applyProtection="0"/>
    <xf numFmtId="207" fontId="4" fillId="0" borderId="0" applyFont="0" applyFill="0" applyBorder="0" applyAlignment="0" applyProtection="0"/>
    <xf numFmtId="0" fontId="40" fillId="0" borderId="0" applyFont="0" applyFill="0" applyBorder="0" applyAlignment="0" applyProtection="0"/>
    <xf numFmtId="183" fontId="44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45" fillId="0" borderId="0"/>
    <xf numFmtId="0" fontId="22" fillId="0" borderId="0"/>
    <xf numFmtId="0" fontId="46" fillId="0" borderId="0" applyNumberFormat="0" applyFill="0" applyBorder="0" applyAlignment="0" applyProtection="0"/>
    <xf numFmtId="277" fontId="159" fillId="44" borderId="6"/>
    <xf numFmtId="0" fontId="160" fillId="0" borderId="7">
      <alignment horizontal="center"/>
    </xf>
    <xf numFmtId="0" fontId="40" fillId="0" borderId="0"/>
    <xf numFmtId="0" fontId="47" fillId="0" borderId="0"/>
    <xf numFmtId="0" fontId="41" fillId="0" borderId="0"/>
    <xf numFmtId="0" fontId="48" fillId="0" borderId="0"/>
    <xf numFmtId="0" fontId="49" fillId="0" borderId="0"/>
    <xf numFmtId="0" fontId="48" fillId="0" borderId="0"/>
    <xf numFmtId="0" fontId="40" fillId="0" borderId="0"/>
    <xf numFmtId="0" fontId="44" fillId="0" borderId="0"/>
    <xf numFmtId="0" fontId="40" fillId="0" borderId="0"/>
    <xf numFmtId="0" fontId="48" fillId="0" borderId="0"/>
    <xf numFmtId="0" fontId="40" fillId="0" borderId="0"/>
    <xf numFmtId="0" fontId="44" fillId="0" borderId="0" applyBorder="0" applyProtection="0"/>
    <xf numFmtId="0" fontId="40" fillId="0" borderId="0"/>
    <xf numFmtId="0" fontId="44" fillId="0" borderId="0"/>
    <xf numFmtId="0" fontId="5" fillId="0" borderId="0"/>
    <xf numFmtId="0" fontId="4" fillId="0" borderId="0"/>
    <xf numFmtId="0" fontId="41" fillId="0" borderId="0"/>
    <xf numFmtId="0" fontId="4" fillId="0" borderId="0"/>
    <xf numFmtId="208" fontId="4" fillId="0" borderId="0" applyFill="0" applyBorder="0" applyAlignment="0"/>
    <xf numFmtId="209" fontId="4" fillId="0" borderId="0" applyFill="0" applyBorder="0" applyAlignment="0"/>
    <xf numFmtId="210" fontId="4" fillId="0" borderId="0" applyFill="0" applyBorder="0" applyAlignment="0"/>
    <xf numFmtId="211" fontId="4" fillId="0" borderId="0" applyFill="0" applyBorder="0" applyAlignment="0"/>
    <xf numFmtId="212" fontId="4" fillId="0" borderId="0" applyFill="0" applyBorder="0" applyAlignment="0"/>
    <xf numFmtId="208" fontId="4" fillId="0" borderId="0" applyFill="0" applyBorder="0" applyAlignment="0"/>
    <xf numFmtId="213" fontId="4" fillId="0" borderId="0" applyFill="0" applyBorder="0" applyAlignment="0"/>
    <xf numFmtId="209" fontId="4" fillId="0" borderId="0" applyFill="0" applyBorder="0" applyAlignment="0"/>
    <xf numFmtId="0" fontId="50" fillId="0" borderId="0"/>
    <xf numFmtId="214" fontId="51" fillId="0" borderId="9" applyBorder="0"/>
    <xf numFmtId="214" fontId="52" fillId="0" borderId="10">
      <protection locked="0"/>
    </xf>
    <xf numFmtId="215" fontId="20" fillId="0" borderId="0" applyFont="0" applyFill="0" applyBorder="0" applyAlignment="0" applyProtection="0"/>
    <xf numFmtId="216" fontId="53" fillId="0" borderId="10"/>
    <xf numFmtId="166" fontId="54" fillId="0" borderId="0" applyFont="0" applyFill="0" applyBorder="0" applyAlignment="0" applyProtection="0"/>
    <xf numFmtId="1" fontId="55" fillId="0" borderId="12" applyBorder="0"/>
    <xf numFmtId="0" fontId="161" fillId="0" borderId="0" applyNumberFormat="0" applyFill="0" applyBorder="0" applyAlignment="0" applyProtection="0"/>
    <xf numFmtId="217" fontId="56" fillId="3" borderId="1">
      <alignment horizontal="center" vertical="center"/>
    </xf>
    <xf numFmtId="43" fontId="241" fillId="0" borderId="0" applyFont="0" applyFill="0" applyBorder="0" applyAlignment="0" applyProtection="0"/>
    <xf numFmtId="218" fontId="57" fillId="0" borderId="0"/>
    <xf numFmtId="218" fontId="57" fillId="0" borderId="0"/>
    <xf numFmtId="218" fontId="57" fillId="0" borderId="0"/>
    <xf numFmtId="218" fontId="57" fillId="0" borderId="0"/>
    <xf numFmtId="218" fontId="57" fillId="0" borderId="0"/>
    <xf numFmtId="218" fontId="57" fillId="0" borderId="0"/>
    <xf numFmtId="218" fontId="57" fillId="0" borderId="0"/>
    <xf numFmtId="218" fontId="57" fillId="0" borderId="0"/>
    <xf numFmtId="38" fontId="162" fillId="0" borderId="0" applyFont="0" applyFill="0" applyBorder="0" applyAlignment="0" applyProtection="0"/>
    <xf numFmtId="208" fontId="4" fillId="0" borderId="0" applyFont="0" applyFill="0" applyBorder="0" applyAlignment="0" applyProtection="0"/>
    <xf numFmtId="4" fontId="163" fillId="0" borderId="13" applyFont="0" applyFill="0" applyBorder="0" applyAlignment="0">
      <alignment horizontal="center" vertical="center"/>
    </xf>
    <xf numFmtId="43" fontId="164" fillId="0" borderId="0" applyFont="0" applyFill="0" applyBorder="0" applyAlignment="0" applyProtection="0"/>
    <xf numFmtId="172" fontId="165" fillId="0" borderId="0" applyFont="0" applyFill="0" applyBorder="0" applyAlignment="0" applyProtection="0">
      <alignment vertical="center"/>
    </xf>
    <xf numFmtId="172" fontId="165" fillId="0" borderId="0" applyFont="0" applyFill="0" applyBorder="0" applyAlignment="0" applyProtection="0">
      <alignment vertical="center"/>
    </xf>
    <xf numFmtId="194" fontId="4" fillId="0" borderId="0" applyFont="0" applyFill="0" applyBorder="0" applyAlignment="0" applyProtection="0"/>
    <xf numFmtId="172" fontId="165" fillId="0" borderId="0" applyFont="0" applyFill="0" applyBorder="0" applyAlignment="0" applyProtection="0">
      <alignment vertical="center"/>
    </xf>
    <xf numFmtId="172" fontId="165" fillId="0" borderId="0" applyFont="0" applyFill="0" applyBorder="0" applyAlignment="0" applyProtection="0">
      <alignment vertical="center"/>
    </xf>
    <xf numFmtId="172" fontId="165" fillId="0" borderId="0" applyFont="0" applyFill="0" applyBorder="0" applyAlignment="0" applyProtection="0">
      <alignment vertical="center"/>
    </xf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2" fontId="165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0" fontId="38" fillId="4" borderId="0" applyNumberFormat="0" applyBorder="0" applyAlignment="0" applyProtection="0"/>
    <xf numFmtId="43" fontId="20" fillId="0" borderId="0" applyFont="0" applyFill="0" applyBorder="0" applyAlignment="0" applyProtection="0"/>
    <xf numFmtId="244" fontId="4" fillId="0" borderId="0" applyFont="0" applyFill="0" applyBorder="0" applyAlignment="0" applyProtection="0"/>
    <xf numFmtId="278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72" fontId="12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6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25" fillId="0" borderId="0" applyFont="0" applyFill="0" applyBorder="0" applyAlignment="0" applyProtection="0"/>
    <xf numFmtId="172" fontId="125" fillId="0" borderId="0" applyFont="0" applyFill="0" applyBorder="0" applyAlignment="0" applyProtection="0"/>
    <xf numFmtId="43" fontId="24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219" fontId="23" fillId="0" borderId="0"/>
    <xf numFmtId="3" fontId="5" fillId="0" borderId="0" applyFont="0" applyFill="0" applyBorder="0" applyAlignment="0" applyProtection="0"/>
    <xf numFmtId="0" fontId="167" fillId="0" borderId="0">
      <alignment horizontal="center"/>
    </xf>
    <xf numFmtId="0" fontId="58" fillId="0" borderId="0" applyNumberFormat="0" applyAlignment="0">
      <alignment horizontal="left"/>
    </xf>
    <xf numFmtId="0" fontId="168" fillId="0" borderId="0" applyNumberFormat="0" applyAlignment="0"/>
    <xf numFmtId="172" fontId="59" fillId="0" borderId="0" applyFont="0" applyFill="0" applyBorder="0" applyAlignment="0" applyProtection="0"/>
    <xf numFmtId="220" fontId="60" fillId="0" borderId="0">
      <protection locked="0"/>
    </xf>
    <xf numFmtId="221" fontId="60" fillId="0" borderId="0">
      <protection locked="0"/>
    </xf>
    <xf numFmtId="222" fontId="61" fillId="0" borderId="4">
      <protection locked="0"/>
    </xf>
    <xf numFmtId="223" fontId="60" fillId="0" borderId="0">
      <protection locked="0"/>
    </xf>
    <xf numFmtId="224" fontId="60" fillId="0" borderId="0">
      <protection locked="0"/>
    </xf>
    <xf numFmtId="223" fontId="60" fillId="0" borderId="0" applyNumberFormat="0">
      <protection locked="0"/>
    </xf>
    <xf numFmtId="223" fontId="60" fillId="0" borderId="0">
      <protection locked="0"/>
    </xf>
    <xf numFmtId="214" fontId="62" fillId="0" borderId="2"/>
    <xf numFmtId="225" fontId="62" fillId="0" borderId="2"/>
    <xf numFmtId="5" fontId="162" fillId="0" borderId="0" applyFont="0" applyFill="0" applyBorder="0" applyAlignment="0" applyProtection="0"/>
    <xf numFmtId="209" fontId="4" fillId="0" borderId="0" applyFont="0" applyFill="0" applyBorder="0" applyAlignment="0" applyProtection="0"/>
    <xf numFmtId="44" fontId="16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64" fillId="0" borderId="0" applyFont="0" applyFill="0" applyBorder="0" applyAlignment="0" applyProtection="0"/>
    <xf numFmtId="44" fontId="164" fillId="0" borderId="0" applyFont="0" applyFill="0" applyBorder="0" applyAlignment="0" applyProtection="0"/>
    <xf numFmtId="166" fontId="125" fillId="0" borderId="0" applyFont="0" applyFill="0" applyBorder="0" applyAlignment="0" applyProtection="0"/>
    <xf numFmtId="166" fontId="125" fillId="0" borderId="0" applyFont="0" applyFill="0" applyBorder="0" applyAlignment="0" applyProtection="0"/>
    <xf numFmtId="226" fontId="5" fillId="0" borderId="0" applyFont="0" applyFill="0" applyBorder="0" applyAlignment="0" applyProtection="0"/>
    <xf numFmtId="0" fontId="19" fillId="0" borderId="0"/>
    <xf numFmtId="214" fontId="8" fillId="0" borderId="2">
      <alignment horizontal="center"/>
      <protection hidden="1"/>
    </xf>
    <xf numFmtId="194" fontId="24" fillId="0" borderId="0" applyFont="0" applyFill="0" applyBorder="0" applyAlignment="0" applyProtection="0"/>
    <xf numFmtId="194" fontId="10" fillId="0" borderId="0" applyFont="0" applyFill="0" applyBorder="0" applyAlignment="0" applyProtection="0"/>
    <xf numFmtId="227" fontId="63" fillId="0" borderId="2">
      <alignment horizontal="center"/>
      <protection hidden="1"/>
    </xf>
    <xf numFmtId="214" fontId="8" fillId="0" borderId="2">
      <alignment horizontal="center"/>
      <protection hidden="1"/>
    </xf>
    <xf numFmtId="214" fontId="8" fillId="0" borderId="2">
      <alignment horizontal="center"/>
      <protection hidden="1"/>
    </xf>
    <xf numFmtId="2" fontId="8" fillId="0" borderId="2">
      <alignment horizontal="center"/>
      <protection hidden="1"/>
    </xf>
    <xf numFmtId="0" fontId="5" fillId="0" borderId="0" applyFont="0" applyFill="0" applyBorder="0" applyAlignment="0" applyProtection="0"/>
    <xf numFmtId="14" fontId="64" fillId="0" borderId="0" applyFill="0" applyBorder="0" applyAlignment="0"/>
    <xf numFmtId="0" fontId="65" fillId="0" borderId="0">
      <protection locked="0"/>
    </xf>
    <xf numFmtId="0" fontId="66" fillId="0" borderId="0"/>
    <xf numFmtId="41" fontId="67" fillId="0" borderId="0" applyFont="0" applyFill="0" applyBorder="0" applyAlignment="0" applyProtection="0"/>
    <xf numFmtId="4" fontId="68" fillId="0" borderId="0" applyFont="0" applyFill="0" applyBorder="0" applyAlignment="0" applyProtection="0"/>
    <xf numFmtId="228" fontId="19" fillId="0" borderId="0"/>
    <xf numFmtId="0" fontId="7" fillId="0" borderId="0" applyNumberFormat="0" applyBorder="0" applyAlignment="0">
      <alignment horizontal="centerContinuous"/>
    </xf>
    <xf numFmtId="0" fontId="69" fillId="0" borderId="14" applyFill="0" applyBorder="0" applyProtection="0">
      <alignment horizontal="center" vertical="top"/>
    </xf>
    <xf numFmtId="171" fontId="70" fillId="0" borderId="0" applyFont="0" applyFill="0" applyBorder="0" applyAlignment="0" applyProtection="0"/>
    <xf numFmtId="172" fontId="70" fillId="0" borderId="0" applyFont="0" applyFill="0" applyBorder="0" applyAlignment="0" applyProtection="0"/>
    <xf numFmtId="17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280" fontId="4" fillId="0" borderId="0" applyFont="0" applyFill="0" applyBorder="0" applyAlignment="0" applyProtection="0"/>
    <xf numFmtId="280" fontId="4" fillId="0" borderId="0" applyFont="0" applyFill="0" applyBorder="0" applyAlignment="0" applyProtection="0"/>
    <xf numFmtId="280" fontId="4" fillId="0" borderId="0" applyFont="0" applyFill="0" applyBorder="0" applyAlignment="0" applyProtection="0"/>
    <xf numFmtId="280" fontId="4" fillId="0" borderId="0" applyFont="0" applyFill="0" applyBorder="0" applyAlignment="0" applyProtection="0"/>
    <xf numFmtId="281" fontId="169" fillId="0" borderId="0" applyFont="0" applyFill="0" applyBorder="0" applyAlignment="0" applyProtection="0"/>
    <xf numFmtId="164" fontId="169" fillId="0" borderId="0" applyFont="0" applyFill="0" applyBorder="0" applyAlignment="0" applyProtection="0"/>
    <xf numFmtId="171" fontId="70" fillId="0" borderId="0" applyFont="0" applyFill="0" applyBorder="0" applyAlignment="0" applyProtection="0"/>
    <xf numFmtId="171" fontId="70" fillId="0" borderId="0" applyFont="0" applyFill="0" applyBorder="0" applyAlignment="0" applyProtection="0"/>
    <xf numFmtId="280" fontId="4" fillId="0" borderId="0" applyFont="0" applyFill="0" applyBorder="0" applyAlignment="0" applyProtection="0"/>
    <xf numFmtId="280" fontId="4" fillId="0" borderId="0" applyFont="0" applyFill="0" applyBorder="0" applyAlignment="0" applyProtection="0"/>
    <xf numFmtId="282" fontId="7" fillId="0" borderId="0" applyFont="0" applyFill="0" applyBorder="0" applyAlignment="0" applyProtection="0"/>
    <xf numFmtId="282" fontId="7" fillId="0" borderId="0" applyFont="0" applyFill="0" applyBorder="0" applyAlignment="0" applyProtection="0"/>
    <xf numFmtId="283" fontId="7" fillId="0" borderId="0" applyFont="0" applyFill="0" applyBorder="0" applyAlignment="0" applyProtection="0"/>
    <xf numFmtId="283" fontId="7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4" fontId="169" fillId="0" borderId="0" applyFont="0" applyFill="0" applyBorder="0" applyAlignment="0" applyProtection="0"/>
    <xf numFmtId="164" fontId="169" fillId="0" borderId="0" applyFont="0" applyFill="0" applyBorder="0" applyAlignment="0" applyProtection="0"/>
    <xf numFmtId="164" fontId="169" fillId="0" borderId="0" applyFont="0" applyFill="0" applyBorder="0" applyAlignment="0" applyProtection="0"/>
    <xf numFmtId="164" fontId="169" fillId="0" borderId="0" applyFont="0" applyFill="0" applyBorder="0" applyAlignment="0" applyProtection="0"/>
    <xf numFmtId="164" fontId="169" fillId="0" borderId="0" applyFont="0" applyFill="0" applyBorder="0" applyAlignment="0" applyProtection="0"/>
    <xf numFmtId="164" fontId="169" fillId="0" borderId="0" applyFont="0" applyFill="0" applyBorder="0" applyAlignment="0" applyProtection="0"/>
    <xf numFmtId="41" fontId="169" fillId="0" borderId="0" applyFont="0" applyFill="0" applyBorder="0" applyAlignment="0" applyProtection="0"/>
    <xf numFmtId="171" fontId="70" fillId="0" borderId="0" applyFont="0" applyFill="0" applyBorder="0" applyAlignment="0" applyProtection="0"/>
    <xf numFmtId="41" fontId="169" fillId="0" borderId="0" applyFont="0" applyFill="0" applyBorder="0" applyAlignment="0" applyProtection="0"/>
    <xf numFmtId="17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70" fillId="0" borderId="0" applyFont="0" applyFill="0" applyBorder="0" applyAlignment="0" applyProtection="0"/>
    <xf numFmtId="164" fontId="70" fillId="0" borderId="0" applyFont="0" applyFill="0" applyBorder="0" applyAlignment="0" applyProtection="0"/>
    <xf numFmtId="164" fontId="70" fillId="0" borderId="0" applyFont="0" applyFill="0" applyBorder="0" applyAlignment="0" applyProtection="0"/>
    <xf numFmtId="41" fontId="169" fillId="0" borderId="0" applyFont="0" applyFill="0" applyBorder="0" applyAlignment="0" applyProtection="0"/>
    <xf numFmtId="172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284" fontId="4" fillId="0" borderId="0" applyFont="0" applyFill="0" applyBorder="0" applyAlignment="0" applyProtection="0"/>
    <xf numFmtId="284" fontId="4" fillId="0" borderId="0" applyFont="0" applyFill="0" applyBorder="0" applyAlignment="0" applyProtection="0"/>
    <xf numFmtId="284" fontId="4" fillId="0" borderId="0" applyFont="0" applyFill="0" applyBorder="0" applyAlignment="0" applyProtection="0"/>
    <xf numFmtId="284" fontId="4" fillId="0" borderId="0" applyFont="0" applyFill="0" applyBorder="0" applyAlignment="0" applyProtection="0"/>
    <xf numFmtId="285" fontId="169" fillId="0" borderId="0" applyFont="0" applyFill="0" applyBorder="0" applyAlignment="0" applyProtection="0"/>
    <xf numFmtId="165" fontId="169" fillId="0" borderId="0" applyFont="0" applyFill="0" applyBorder="0" applyAlignment="0" applyProtection="0"/>
    <xf numFmtId="172" fontId="70" fillId="0" borderId="0" applyFont="0" applyFill="0" applyBorder="0" applyAlignment="0" applyProtection="0"/>
    <xf numFmtId="172" fontId="70" fillId="0" borderId="0" applyFont="0" applyFill="0" applyBorder="0" applyAlignment="0" applyProtection="0"/>
    <xf numFmtId="284" fontId="4" fillId="0" borderId="0" applyFont="0" applyFill="0" applyBorder="0" applyAlignment="0" applyProtection="0"/>
    <xf numFmtId="284" fontId="4" fillId="0" borderId="0" applyFont="0" applyFill="0" applyBorder="0" applyAlignment="0" applyProtection="0"/>
    <xf numFmtId="279" fontId="7" fillId="0" borderId="0" applyFont="0" applyFill="0" applyBorder="0" applyAlignment="0" applyProtection="0"/>
    <xf numFmtId="279" fontId="7" fillId="0" borderId="0" applyFont="0" applyFill="0" applyBorder="0" applyAlignment="0" applyProtection="0"/>
    <xf numFmtId="269" fontId="7" fillId="0" borderId="0" applyFont="0" applyFill="0" applyBorder="0" applyAlignment="0" applyProtection="0"/>
    <xf numFmtId="269" fontId="7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5" fontId="169" fillId="0" borderId="0" applyFont="0" applyFill="0" applyBorder="0" applyAlignment="0" applyProtection="0"/>
    <xf numFmtId="165" fontId="169" fillId="0" borderId="0" applyFont="0" applyFill="0" applyBorder="0" applyAlignment="0" applyProtection="0"/>
    <xf numFmtId="165" fontId="169" fillId="0" borderId="0" applyFont="0" applyFill="0" applyBorder="0" applyAlignment="0" applyProtection="0"/>
    <xf numFmtId="165" fontId="169" fillId="0" borderId="0" applyFont="0" applyFill="0" applyBorder="0" applyAlignment="0" applyProtection="0"/>
    <xf numFmtId="165" fontId="169" fillId="0" borderId="0" applyFont="0" applyFill="0" applyBorder="0" applyAlignment="0" applyProtection="0"/>
    <xf numFmtId="165" fontId="169" fillId="0" borderId="0" applyFont="0" applyFill="0" applyBorder="0" applyAlignment="0" applyProtection="0"/>
    <xf numFmtId="43" fontId="169" fillId="0" borderId="0" applyFont="0" applyFill="0" applyBorder="0" applyAlignment="0" applyProtection="0"/>
    <xf numFmtId="172" fontId="70" fillId="0" borderId="0" applyFont="0" applyFill="0" applyBorder="0" applyAlignment="0" applyProtection="0"/>
    <xf numFmtId="43" fontId="169" fillId="0" borderId="0" applyFont="0" applyFill="0" applyBorder="0" applyAlignment="0" applyProtection="0"/>
    <xf numFmtId="172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165" fontId="70" fillId="0" borderId="0" applyFont="0" applyFill="0" applyBorder="0" applyAlignment="0" applyProtection="0"/>
    <xf numFmtId="165" fontId="70" fillId="0" borderId="0" applyFont="0" applyFill="0" applyBorder="0" applyAlignment="0" applyProtection="0"/>
    <xf numFmtId="43" fontId="169" fillId="0" borderId="0" applyFont="0" applyFill="0" applyBorder="0" applyAlignment="0" applyProtection="0"/>
    <xf numFmtId="3" fontId="7" fillId="0" borderId="0" applyFont="0" applyBorder="0" applyAlignment="0"/>
    <xf numFmtId="0" fontId="71" fillId="47" borderId="0" applyNumberFormat="0" applyBorder="0" applyAlignment="0" applyProtection="0"/>
    <xf numFmtId="0" fontId="71" fillId="48" borderId="0" applyNumberFormat="0" applyBorder="0" applyAlignment="0" applyProtection="0"/>
    <xf numFmtId="0" fontId="71" fillId="49" borderId="0" applyNumberFormat="0" applyBorder="0" applyAlignment="0" applyProtection="0"/>
    <xf numFmtId="208" fontId="4" fillId="0" borderId="0" applyFill="0" applyBorder="0" applyAlignment="0"/>
    <xf numFmtId="209" fontId="4" fillId="0" borderId="0" applyFill="0" applyBorder="0" applyAlignment="0"/>
    <xf numFmtId="208" fontId="4" fillId="0" borderId="0" applyFill="0" applyBorder="0" applyAlignment="0"/>
    <xf numFmtId="213" fontId="4" fillId="0" borderId="0" applyFill="0" applyBorder="0" applyAlignment="0"/>
    <xf numFmtId="209" fontId="4" fillId="0" borderId="0" applyFill="0" applyBorder="0" applyAlignment="0"/>
    <xf numFmtId="0" fontId="72" fillId="0" borderId="0" applyNumberFormat="0" applyAlignment="0">
      <alignment horizontal="left"/>
    </xf>
    <xf numFmtId="229" fontId="17" fillId="0" borderId="0" applyFont="0" applyFill="0" applyBorder="0" applyAlignment="0" applyProtection="0"/>
    <xf numFmtId="4" fontId="170" fillId="0" borderId="0" applyFill="0" applyBorder="0" applyProtection="0">
      <alignment horizontal="right"/>
    </xf>
    <xf numFmtId="273" fontId="171" fillId="0" borderId="0" applyFont="0" applyFill="0" applyBorder="0" applyAlignment="0" applyProtection="0"/>
    <xf numFmtId="266" fontId="171" fillId="0" borderId="0" applyFont="0" applyFill="0" applyBorder="0" applyAlignment="0" applyProtection="0"/>
    <xf numFmtId="170" fontId="171" fillId="0" borderId="0" applyFont="0" applyFill="0" applyBorder="0" applyAlignment="0" applyProtection="0"/>
    <xf numFmtId="173" fontId="171" fillId="0" borderId="0" applyFont="0" applyFill="0" applyBorder="0" applyAlignment="0" applyProtection="0"/>
    <xf numFmtId="3" fontId="7" fillId="0" borderId="0" applyFont="0" applyBorder="0" applyAlignment="0"/>
    <xf numFmtId="0" fontId="65" fillId="0" borderId="0">
      <protection locked="0"/>
    </xf>
    <xf numFmtId="0" fontId="65" fillId="0" borderId="0">
      <protection locked="0"/>
    </xf>
    <xf numFmtId="0" fontId="172" fillId="0" borderId="0">
      <protection locked="0"/>
    </xf>
    <xf numFmtId="0" fontId="65" fillId="0" borderId="0">
      <protection locked="0"/>
    </xf>
    <xf numFmtId="0" fontId="65" fillId="0" borderId="0">
      <protection locked="0"/>
    </xf>
    <xf numFmtId="0" fontId="65" fillId="0" borderId="0">
      <protection locked="0"/>
    </xf>
    <xf numFmtId="0" fontId="172" fillId="0" borderId="0">
      <protection locked="0"/>
    </xf>
    <xf numFmtId="2" fontId="5" fillId="0" borderId="0" applyFont="0" applyFill="0" applyBorder="0" applyAlignment="0" applyProtection="0"/>
    <xf numFmtId="0" fontId="173" fillId="0" borderId="0" applyNumberFormat="0" applyFill="0" applyBorder="0" applyAlignment="0" applyProtection="0">
      <alignment vertical="top"/>
      <protection locked="0"/>
    </xf>
    <xf numFmtId="0" fontId="174" fillId="0" borderId="0" applyNumberFormat="0" applyFill="0" applyBorder="0" applyAlignment="0" applyProtection="0"/>
    <xf numFmtId="0" fontId="175" fillId="0" borderId="0" applyNumberFormat="0" applyFill="0" applyBorder="0" applyAlignment="0" applyProtection="0"/>
    <xf numFmtId="0" fontId="176" fillId="0" borderId="0">
      <alignment vertical="top" wrapText="1"/>
    </xf>
    <xf numFmtId="38" fontId="73" fillId="50" borderId="0" applyNumberFormat="0" applyBorder="0" applyAlignment="0" applyProtection="0"/>
    <xf numFmtId="230" fontId="56" fillId="3" borderId="0" applyBorder="0" applyProtection="0"/>
    <xf numFmtId="231" fontId="22" fillId="51" borderId="15" applyBorder="0">
      <alignment horizontal="center"/>
    </xf>
    <xf numFmtId="231" fontId="22" fillId="51" borderId="15" applyBorder="0">
      <alignment horizontal="center"/>
    </xf>
    <xf numFmtId="231" fontId="22" fillId="51" borderId="15" applyBorder="0">
      <alignment horizontal="center"/>
    </xf>
    <xf numFmtId="0" fontId="177" fillId="0" borderId="0" applyNumberFormat="0" applyFont="0" applyBorder="0" applyAlignment="0">
      <alignment horizontal="left" vertical="center"/>
    </xf>
    <xf numFmtId="0" fontId="74" fillId="52" borderId="0"/>
    <xf numFmtId="0" fontId="75" fillId="0" borderId="0">
      <alignment horizontal="left"/>
    </xf>
    <xf numFmtId="0" fontId="76" fillId="0" borderId="7" applyNumberFormat="0" applyAlignment="0" applyProtection="0">
      <alignment horizontal="left" vertical="center"/>
    </xf>
    <xf numFmtId="0" fontId="76" fillId="0" borderId="16">
      <alignment horizontal="left" vertical="center"/>
    </xf>
    <xf numFmtId="0" fontId="178" fillId="53" borderId="17">
      <alignment horizontal="centerContinuous" vertical="center"/>
    </xf>
    <xf numFmtId="232" fontId="77" fillId="0" borderId="0">
      <protection locked="0"/>
    </xf>
    <xf numFmtId="232" fontId="77" fillId="0" borderId="0">
      <protection locked="0"/>
    </xf>
    <xf numFmtId="0" fontId="78" fillId="0" borderId="21">
      <alignment horizontal="center"/>
    </xf>
    <xf numFmtId="0" fontId="78" fillId="0" borderId="0">
      <alignment horizontal="center"/>
    </xf>
    <xf numFmtId="5" fontId="79" fillId="54" borderId="1" applyNumberFormat="0" applyAlignment="0">
      <alignment horizontal="left" vertical="top"/>
    </xf>
    <xf numFmtId="233" fontId="42" fillId="0" borderId="0" applyFont="0" applyFill="0" applyBorder="0" applyAlignment="0" applyProtection="0">
      <alignment horizontal="center" vertical="center"/>
    </xf>
    <xf numFmtId="49" fontId="80" fillId="0" borderId="1">
      <alignment vertical="center"/>
    </xf>
    <xf numFmtId="0" fontId="47" fillId="0" borderId="0"/>
    <xf numFmtId="0" fontId="179" fillId="0" borderId="0" applyNumberFormat="0" applyFill="0" applyBorder="0" applyAlignment="0" applyProtection="0">
      <alignment vertical="top"/>
      <protection locked="0"/>
    </xf>
    <xf numFmtId="0" fontId="180" fillId="0" borderId="0" applyNumberFormat="0" applyFill="0" applyBorder="0" applyAlignment="0" applyProtection="0">
      <alignment vertical="top"/>
      <protection locked="0"/>
    </xf>
    <xf numFmtId="0" fontId="180" fillId="0" borderId="0" applyNumberFormat="0" applyFill="0" applyBorder="0" applyAlignment="0" applyProtection="0">
      <alignment vertical="top"/>
      <protection locked="0"/>
    </xf>
    <xf numFmtId="171" fontId="7" fillId="0" borderId="0" applyFont="0" applyFill="0" applyBorder="0" applyAlignment="0" applyProtection="0"/>
    <xf numFmtId="38" fontId="17" fillId="0" borderId="0" applyFont="0" applyFill="0" applyBorder="0" applyAlignment="0" applyProtection="0"/>
    <xf numFmtId="171" fontId="20" fillId="0" borderId="0" applyFont="0" applyFill="0" applyBorder="0" applyAlignment="0" applyProtection="0"/>
    <xf numFmtId="286" fontId="181" fillId="0" borderId="0" applyFont="0" applyFill="0" applyBorder="0" applyAlignment="0" applyProtection="0"/>
    <xf numFmtId="0" fontId="182" fillId="20" borderId="0" applyNumberFormat="0" applyFill="0" applyBorder="0" applyAlignment="0">
      <alignment horizontal="left"/>
      <protection locked="0"/>
    </xf>
    <xf numFmtId="10" fontId="73" fillId="50" borderId="1" applyNumberFormat="0" applyBorder="0" applyAlignment="0" applyProtection="0"/>
    <xf numFmtId="287" fontId="4" fillId="55" borderId="0"/>
    <xf numFmtId="2" fontId="81" fillId="0" borderId="22" applyBorder="0"/>
    <xf numFmtId="3" fontId="183" fillId="56" borderId="10">
      <alignment horizontal="right"/>
    </xf>
    <xf numFmtId="0" fontId="81" fillId="0" borderId="14" applyNumberFormat="0" applyFill="0" applyProtection="0">
      <alignment vertical="justify"/>
    </xf>
    <xf numFmtId="0" fontId="82" fillId="0" borderId="14" applyNumberFormat="0" applyFont="0" applyFill="0" applyAlignment="0" applyProtection="0">
      <alignment vertical="justify"/>
    </xf>
    <xf numFmtId="0" fontId="82" fillId="0" borderId="23" applyNumberFormat="0" applyFont="0" applyFill="0" applyAlignment="0" applyProtection="0">
      <alignment horizontal="center" vertical="top"/>
    </xf>
    <xf numFmtId="0" fontId="81" fillId="0" borderId="24" applyNumberFormat="0" applyFont="0" applyFill="0" applyAlignment="0" applyProtection="0">
      <alignment horizontal="center" vertical="top"/>
    </xf>
    <xf numFmtId="0" fontId="83" fillId="0" borderId="10" applyNumberFormat="0" applyFont="0" applyFill="0" applyAlignment="0" applyProtection="0">
      <alignment horizontal="center"/>
    </xf>
    <xf numFmtId="0" fontId="82" fillId="0" borderId="25" applyNumberFormat="0" applyFont="0" applyFill="0" applyAlignment="0" applyProtection="0">
      <alignment horizontal="center" vertical="top"/>
    </xf>
    <xf numFmtId="171" fontId="7" fillId="0" borderId="0" applyFont="0" applyFill="0" applyBorder="0" applyAlignment="0" applyProtection="0"/>
    <xf numFmtId="0" fontId="7" fillId="0" borderId="0"/>
    <xf numFmtId="2" fontId="184" fillId="0" borderId="25" applyBorder="0"/>
    <xf numFmtId="49" fontId="84" fillId="0" borderId="1" applyNumberFormat="0" applyFont="0" applyFill="0" applyAlignment="0" applyProtection="0">
      <alignment horizontal="center" vertical="center" wrapText="1"/>
    </xf>
    <xf numFmtId="0" fontId="59" fillId="0" borderId="1" applyNumberFormat="0" applyFont="0" applyFill="0" applyAlignment="0" applyProtection="0">
      <alignment horizontal="center" vertical="center"/>
    </xf>
    <xf numFmtId="234" fontId="81" fillId="0" borderId="14" applyFill="0" applyBorder="0" applyProtection="0">
      <alignment vertical="top"/>
      <protection locked="0"/>
    </xf>
    <xf numFmtId="4" fontId="85" fillId="0" borderId="0"/>
    <xf numFmtId="0" fontId="6" fillId="0" borderId="0"/>
    <xf numFmtId="0" fontId="4" fillId="0" borderId="0"/>
    <xf numFmtId="0" fontId="47" fillId="0" borderId="0" applyNumberFormat="0" applyFont="0" applyFill="0" applyBorder="0" applyProtection="0">
      <alignment horizontal="left" vertical="center"/>
    </xf>
    <xf numFmtId="0" fontId="17" fillId="0" borderId="0"/>
    <xf numFmtId="277" fontId="185" fillId="0" borderId="6"/>
    <xf numFmtId="3" fontId="86" fillId="0" borderId="16">
      <alignment horizontal="centerContinuous"/>
    </xf>
    <xf numFmtId="208" fontId="4" fillId="0" borderId="0" applyFill="0" applyBorder="0" applyAlignment="0"/>
    <xf numFmtId="209" fontId="4" fillId="0" borderId="0" applyFill="0" applyBorder="0" applyAlignment="0"/>
    <xf numFmtId="208" fontId="4" fillId="0" borderId="0" applyFill="0" applyBorder="0" applyAlignment="0"/>
    <xf numFmtId="213" fontId="4" fillId="0" borderId="0" applyFill="0" applyBorder="0" applyAlignment="0"/>
    <xf numFmtId="209" fontId="4" fillId="0" borderId="0" applyFill="0" applyBorder="0" applyAlignment="0"/>
    <xf numFmtId="287" fontId="4" fillId="57" borderId="0"/>
    <xf numFmtId="214" fontId="73" fillId="0" borderId="9" applyFont="0"/>
    <xf numFmtId="3" fontId="4" fillId="0" borderId="27"/>
    <xf numFmtId="0" fontId="42" fillId="0" borderId="0" applyFont="0" applyFill="0" applyBorder="0" applyProtection="0">
      <alignment horizontal="center" vertical="center"/>
    </xf>
    <xf numFmtId="205" fontId="5" fillId="0" borderId="0" applyBorder="0">
      <alignment horizontal="left" vertical="center"/>
    </xf>
    <xf numFmtId="0" fontId="186" fillId="0" borderId="0"/>
    <xf numFmtId="0" fontId="187" fillId="0" borderId="0"/>
    <xf numFmtId="0" fontId="186" fillId="0" borderId="0"/>
    <xf numFmtId="0" fontId="187" fillId="0" borderId="0"/>
    <xf numFmtId="0" fontId="188" fillId="0" borderId="0"/>
    <xf numFmtId="38" fontId="17" fillId="0" borderId="0" applyFont="0" applyFill="0" applyBorder="0" applyAlignment="0" applyProtection="0"/>
    <xf numFmtId="4" fontId="68" fillId="0" borderId="0" applyFont="0" applyFill="0" applyBorder="0" applyAlignment="0" applyProtection="0"/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1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87" fillId="0" borderId="21"/>
    <xf numFmtId="235" fontId="88" fillId="0" borderId="28"/>
    <xf numFmtId="0" fontId="4" fillId="0" borderId="0" applyFont="0" applyFill="0" applyBorder="0" applyAlignment="0" applyProtection="0"/>
    <xf numFmtId="288" fontId="20" fillId="0" borderId="0" applyFont="0" applyFill="0" applyBorder="0" applyAlignment="0" applyProtection="0"/>
    <xf numFmtId="236" fontId="17" fillId="0" borderId="0" applyFont="0" applyFill="0" applyBorder="0" applyAlignment="0" applyProtection="0"/>
    <xf numFmtId="8" fontId="18" fillId="0" borderId="0" applyFont="0" applyFill="0" applyBorder="0" applyAlignment="0" applyProtection="0"/>
    <xf numFmtId="42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6" fontId="17" fillId="0" borderId="0" applyFont="0" applyFill="0" applyBorder="0" applyAlignment="0" applyProtection="0"/>
    <xf numFmtId="8" fontId="17" fillId="0" borderId="0" applyFont="0" applyFill="0" applyBorder="0" applyAlignment="0" applyProtection="0"/>
    <xf numFmtId="0" fontId="30" fillId="0" borderId="0" applyNumberFormat="0" applyFont="0" applyFill="0" applyAlignment="0"/>
    <xf numFmtId="4" fontId="89" fillId="0" borderId="10" applyBorder="0"/>
    <xf numFmtId="4" fontId="89" fillId="0" borderId="10" applyBorder="0"/>
    <xf numFmtId="0" fontId="30" fillId="0" borderId="0" applyNumberFormat="0" applyFont="0" applyFill="0" applyAlignment="0"/>
    <xf numFmtId="0" fontId="30" fillId="0" borderId="0" applyNumberFormat="0" applyFont="0" applyFill="0" applyAlignment="0"/>
    <xf numFmtId="4" fontId="89" fillId="0" borderId="10" applyBorder="0"/>
    <xf numFmtId="0" fontId="30" fillId="0" borderId="0" applyNumberFormat="0" applyFont="0" applyFill="0" applyAlignment="0"/>
    <xf numFmtId="4" fontId="89" fillId="0" borderId="10" applyBorder="0"/>
    <xf numFmtId="0" fontId="30" fillId="0" borderId="0" applyNumberFormat="0" applyFont="0" applyFill="0" applyAlignment="0"/>
    <xf numFmtId="4" fontId="89" fillId="0" borderId="10" applyBorder="0"/>
    <xf numFmtId="4" fontId="89" fillId="0" borderId="10" applyBorder="0"/>
    <xf numFmtId="0" fontId="30" fillId="0" borderId="0" applyNumberFormat="0" applyFont="0" applyFill="0" applyAlignment="0"/>
    <xf numFmtId="0" fontId="30" fillId="0" borderId="0" applyNumberFormat="0" applyFont="0" applyFill="0" applyAlignment="0"/>
    <xf numFmtId="4" fontId="89" fillId="0" borderId="10" applyBorder="0"/>
    <xf numFmtId="0" fontId="30" fillId="0" borderId="0" applyNumberFormat="0" applyFont="0" applyFill="0" applyAlignment="0"/>
    <xf numFmtId="0" fontId="30" fillId="0" borderId="0" applyNumberFormat="0" applyFont="0" applyFill="0" applyAlignment="0"/>
    <xf numFmtId="0" fontId="30" fillId="0" borderId="0" applyNumberFormat="0" applyFont="0" applyFill="0" applyAlignment="0"/>
    <xf numFmtId="0" fontId="30" fillId="0" borderId="0" applyNumberFormat="0" applyFont="0" applyFill="0" applyAlignment="0"/>
    <xf numFmtId="0" fontId="30" fillId="0" borderId="0" applyNumberFormat="0" applyFont="0" applyFill="0" applyAlignment="0"/>
    <xf numFmtId="0" fontId="30" fillId="0" borderId="0" applyNumberFormat="0" applyFont="0" applyFill="0" applyAlignment="0"/>
    <xf numFmtId="4" fontId="89" fillId="0" borderId="10" applyBorder="0"/>
    <xf numFmtId="0" fontId="30" fillId="0" borderId="0" applyNumberFormat="0" applyFont="0" applyFill="0" applyAlignment="0"/>
    <xf numFmtId="4" fontId="89" fillId="0" borderId="10" applyBorder="0"/>
    <xf numFmtId="0" fontId="30" fillId="0" borderId="0" applyNumberFormat="0" applyFont="0" applyFill="0" applyAlignment="0"/>
    <xf numFmtId="0" fontId="30" fillId="0" borderId="0" applyNumberFormat="0" applyFont="0" applyFill="0" applyAlignment="0"/>
    <xf numFmtId="0" fontId="30" fillId="0" borderId="0" applyNumberFormat="0" applyFont="0" applyFill="0" applyAlignment="0"/>
    <xf numFmtId="0" fontId="30" fillId="0" borderId="0" applyNumberFormat="0" applyFont="0" applyFill="0" applyAlignment="0"/>
    <xf numFmtId="0" fontId="62" fillId="0" borderId="0">
      <alignment horizontal="justify" vertical="top"/>
    </xf>
    <xf numFmtId="0" fontId="189" fillId="0" borderId="0" applyNumberFormat="0" applyFill="0" applyBorder="0" applyAlignment="0" applyProtection="0">
      <alignment vertical="top"/>
      <protection locked="0"/>
    </xf>
    <xf numFmtId="0" fontId="47" fillId="0" borderId="0"/>
    <xf numFmtId="37" fontId="90" fillId="0" borderId="0"/>
    <xf numFmtId="237" fontId="86" fillId="0" borderId="0" applyNumberFormat="0" applyFont="0" applyFill="0" applyAlignment="0" applyProtection="0"/>
    <xf numFmtId="0" fontId="168" fillId="0" borderId="0"/>
    <xf numFmtId="237" fontId="86" fillId="0" borderId="0" applyNumberFormat="0" applyFont="0" applyFill="0" applyAlignment="0" applyProtection="0"/>
    <xf numFmtId="0" fontId="91" fillId="0" borderId="1" applyNumberFormat="0" applyFont="0" applyFill="0" applyBorder="0" applyAlignment="0">
      <alignment horizontal="center"/>
    </xf>
    <xf numFmtId="0" fontId="186" fillId="0" borderId="0"/>
    <xf numFmtId="0" fontId="187" fillId="0" borderId="0"/>
    <xf numFmtId="0" fontId="187" fillId="0" borderId="0"/>
    <xf numFmtId="0" fontId="4" fillId="0" borderId="0"/>
    <xf numFmtId="0" fontId="4" fillId="0" borderId="0"/>
    <xf numFmtId="0" fontId="4" fillId="0" borderId="0"/>
    <xf numFmtId="0" fontId="190" fillId="0" borderId="0"/>
    <xf numFmtId="0" fontId="191" fillId="0" borderId="0"/>
    <xf numFmtId="0" fontId="191" fillId="0" borderId="0"/>
    <xf numFmtId="0" fontId="191" fillId="0" borderId="0"/>
    <xf numFmtId="0" fontId="191" fillId="0" borderId="0"/>
    <xf numFmtId="0" fontId="191" fillId="0" borderId="0"/>
    <xf numFmtId="0" fontId="191" fillId="0" borderId="0"/>
    <xf numFmtId="0" fontId="191" fillId="0" borderId="0"/>
    <xf numFmtId="0" fontId="192" fillId="0" borderId="0"/>
    <xf numFmtId="0" fontId="3" fillId="0" borderId="0"/>
    <xf numFmtId="0" fontId="164" fillId="0" borderId="0"/>
    <xf numFmtId="0" fontId="165" fillId="0" borderId="0"/>
    <xf numFmtId="0" fontId="3" fillId="0" borderId="0"/>
    <xf numFmtId="0" fontId="165" fillId="0" borderId="0"/>
    <xf numFmtId="0" fontId="165" fillId="0" borderId="0"/>
    <xf numFmtId="0" fontId="165" fillId="0" borderId="0"/>
    <xf numFmtId="0" fontId="125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125" fillId="0" borderId="0"/>
    <xf numFmtId="0" fontId="82" fillId="0" borderId="0"/>
    <xf numFmtId="0" fontId="240" fillId="0" borderId="0"/>
    <xf numFmtId="0" fontId="244" fillId="0" borderId="0"/>
    <xf numFmtId="0" fontId="6" fillId="0" borderId="0"/>
    <xf numFmtId="0" fontId="4" fillId="0" borderId="0"/>
    <xf numFmtId="0" fontId="22" fillId="0" borderId="0"/>
    <xf numFmtId="0" fontId="38" fillId="0" borderId="0"/>
    <xf numFmtId="0" fontId="38" fillId="0" borderId="0"/>
    <xf numFmtId="0" fontId="38" fillId="0" borderId="0"/>
    <xf numFmtId="0" fontId="54" fillId="0" borderId="0"/>
    <xf numFmtId="0" fontId="20" fillId="0" borderId="0"/>
    <xf numFmtId="0" fontId="4" fillId="0" borderId="0"/>
    <xf numFmtId="0" fontId="4" fillId="0" borderId="0"/>
    <xf numFmtId="0" fontId="7" fillId="0" borderId="0"/>
    <xf numFmtId="0" fontId="68" fillId="50" borderId="0"/>
    <xf numFmtId="0" fontId="70" fillId="0" borderId="0"/>
    <xf numFmtId="217" fontId="92" fillId="0" borderId="0" applyFont="0" applyFill="0" applyBorder="0" applyProtection="0">
      <alignment vertical="top" wrapText="1"/>
    </xf>
    <xf numFmtId="0" fontId="193" fillId="0" borderId="0">
      <alignment vertical="top"/>
    </xf>
    <xf numFmtId="43" fontId="150" fillId="0" borderId="0" applyFont="0" applyFill="0" applyBorder="0" applyAlignment="0" applyProtection="0"/>
    <xf numFmtId="41" fontId="150" fillId="0" borderId="0" applyFont="0" applyFill="0" applyBorder="0" applyAlignment="0" applyProtection="0"/>
    <xf numFmtId="275" fontId="158" fillId="0" borderId="0" applyFont="0" applyFill="0" applyBorder="0" applyAlignment="0" applyProtection="0"/>
    <xf numFmtId="276" fontId="158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47" fillId="0" borderId="0"/>
    <xf numFmtId="0" fontId="86" fillId="0" borderId="0"/>
    <xf numFmtId="14" fontId="43" fillId="0" borderId="0">
      <alignment horizontal="center" wrapText="1"/>
      <protection locked="0"/>
    </xf>
    <xf numFmtId="212" fontId="4" fillId="0" borderId="0" applyFont="0" applyFill="0" applyBorder="0" applyAlignment="0" applyProtection="0"/>
    <xf numFmtId="238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16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40" fillId="0" borderId="0" applyFont="0" applyFill="0" applyBorder="0" applyAlignment="0" applyProtection="0"/>
    <xf numFmtId="9" fontId="242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94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17" fillId="0" borderId="31" applyNumberFormat="0" applyBorder="0"/>
    <xf numFmtId="172" fontId="4" fillId="0" borderId="0" applyFont="0" applyFill="0" applyBorder="0" applyAlignment="0" applyProtection="0"/>
    <xf numFmtId="208" fontId="4" fillId="0" borderId="0" applyFill="0" applyBorder="0" applyAlignment="0"/>
    <xf numFmtId="209" fontId="4" fillId="0" borderId="0" applyFill="0" applyBorder="0" applyAlignment="0"/>
    <xf numFmtId="208" fontId="4" fillId="0" borderId="0" applyFill="0" applyBorder="0" applyAlignment="0"/>
    <xf numFmtId="213" fontId="4" fillId="0" borderId="0" applyFill="0" applyBorder="0" applyAlignment="0"/>
    <xf numFmtId="209" fontId="4" fillId="0" borderId="0" applyFill="0" applyBorder="0" applyAlignment="0"/>
    <xf numFmtId="279" fontId="195" fillId="0" borderId="0"/>
    <xf numFmtId="0" fontId="17" fillId="0" borderId="0" applyNumberFormat="0" applyFont="0" applyFill="0" applyBorder="0" applyAlignment="0" applyProtection="0">
      <alignment horizontal="left"/>
    </xf>
    <xf numFmtId="171" fontId="4" fillId="0" borderId="0" applyFont="0" applyFill="0" applyBorder="0" applyAlignment="0" applyProtection="0"/>
    <xf numFmtId="289" fontId="30" fillId="0" borderId="0" applyFont="0" applyFill="0" applyBorder="0" applyAlignment="0" applyProtection="0"/>
    <xf numFmtId="1" fontId="170" fillId="0" borderId="0" applyFill="0" applyBorder="0" applyProtection="0">
      <alignment horizontal="center"/>
    </xf>
    <xf numFmtId="0" fontId="93" fillId="60" borderId="0" applyNumberFormat="0" applyFont="0" applyBorder="0" applyAlignment="0">
      <alignment horizontal="center"/>
    </xf>
    <xf numFmtId="3" fontId="52" fillId="0" borderId="32" applyBorder="0">
      <alignment horizontal="right" wrapText="1"/>
    </xf>
    <xf numFmtId="4" fontId="52" fillId="0" borderId="33" applyBorder="0">
      <alignment horizontal="right" wrapText="1"/>
    </xf>
    <xf numFmtId="14" fontId="94" fillId="0" borderId="0" applyNumberFormat="0" applyFill="0" applyBorder="0" applyAlignment="0" applyProtection="0">
      <alignment horizontal="left"/>
    </xf>
    <xf numFmtId="0" fontId="243" fillId="0" borderId="0" applyNumberFormat="0" applyFill="0" applyBorder="0" applyAlignment="0" applyProtection="0"/>
    <xf numFmtId="0" fontId="95" fillId="0" borderId="27" applyNumberFormat="0">
      <alignment horizontal="center"/>
    </xf>
    <xf numFmtId="171" fontId="20" fillId="0" borderId="0" applyFont="0" applyFill="0" applyBorder="0" applyAlignment="0" applyProtection="0"/>
    <xf numFmtId="0" fontId="7" fillId="0" borderId="0" applyNumberFormat="0" applyFill="0" applyBorder="0" applyAlignment="0" applyProtection="0"/>
    <xf numFmtId="171" fontId="20" fillId="0" borderId="0" applyFont="0" applyFill="0" applyBorder="0" applyAlignment="0" applyProtection="0"/>
    <xf numFmtId="290" fontId="196" fillId="0" borderId="34" applyFill="0" applyBorder="0" applyProtection="0"/>
    <xf numFmtId="3" fontId="20" fillId="0" borderId="35">
      <alignment horizontal="right" wrapText="1"/>
    </xf>
    <xf numFmtId="4" fontId="96" fillId="2" borderId="36" applyNumberFormat="0" applyProtection="0">
      <alignment vertical="center"/>
    </xf>
    <xf numFmtId="4" fontId="97" fillId="2" borderId="36" applyNumberFormat="0" applyProtection="0">
      <alignment vertical="center"/>
    </xf>
    <xf numFmtId="4" fontId="29" fillId="2" borderId="36" applyNumberFormat="0" applyProtection="0">
      <alignment horizontal="left" vertical="center" indent="1"/>
    </xf>
    <xf numFmtId="4" fontId="29" fillId="61" borderId="0" applyNumberFormat="0" applyProtection="0">
      <alignment horizontal="left" vertical="center" indent="1"/>
    </xf>
    <xf numFmtId="4" fontId="29" fillId="62" borderId="36" applyNumberFormat="0" applyProtection="0">
      <alignment horizontal="right" vertical="center"/>
    </xf>
    <xf numFmtId="4" fontId="29" fillId="11" borderId="36" applyNumberFormat="0" applyProtection="0">
      <alignment horizontal="right" vertical="center"/>
    </xf>
    <xf numFmtId="4" fontId="29" fillId="21" borderId="36" applyNumberFormat="0" applyProtection="0">
      <alignment horizontal="right" vertical="center"/>
    </xf>
    <xf numFmtId="4" fontId="29" fillId="12" borderId="36" applyNumberFormat="0" applyProtection="0">
      <alignment horizontal="right" vertical="center"/>
    </xf>
    <xf numFmtId="4" fontId="29" fillId="23" borderId="36" applyNumberFormat="0" applyProtection="0">
      <alignment horizontal="right" vertical="center"/>
    </xf>
    <xf numFmtId="4" fontId="29" fillId="15" borderId="36" applyNumberFormat="0" applyProtection="0">
      <alignment horizontal="right" vertical="center"/>
    </xf>
    <xf numFmtId="4" fontId="29" fillId="63" borderId="36" applyNumberFormat="0" applyProtection="0">
      <alignment horizontal="right" vertical="center"/>
    </xf>
    <xf numFmtId="4" fontId="29" fillId="64" borderId="36" applyNumberFormat="0" applyProtection="0">
      <alignment horizontal="right" vertical="center"/>
    </xf>
    <xf numFmtId="4" fontId="29" fillId="56" borderId="36" applyNumberFormat="0" applyProtection="0">
      <alignment horizontal="right" vertical="center"/>
    </xf>
    <xf numFmtId="4" fontId="96" fillId="65" borderId="37" applyNumberFormat="0" applyProtection="0">
      <alignment horizontal="left" vertical="center" indent="1"/>
    </xf>
    <xf numFmtId="4" fontId="96" fillId="20" borderId="0" applyNumberFormat="0" applyProtection="0">
      <alignment horizontal="left" vertical="center" indent="1"/>
    </xf>
    <xf numFmtId="4" fontId="96" fillId="61" borderId="0" applyNumberFormat="0" applyProtection="0">
      <alignment horizontal="left" vertical="center" indent="1"/>
    </xf>
    <xf numFmtId="4" fontId="29" fillId="20" borderId="36" applyNumberFormat="0" applyProtection="0">
      <alignment horizontal="right" vertical="center"/>
    </xf>
    <xf numFmtId="4" fontId="64" fillId="20" borderId="0" applyNumberFormat="0" applyProtection="0">
      <alignment horizontal="left" vertical="center" indent="1"/>
    </xf>
    <xf numFmtId="4" fontId="64" fillId="61" borderId="0" applyNumberFormat="0" applyProtection="0">
      <alignment horizontal="left" vertical="center" indent="1"/>
    </xf>
    <xf numFmtId="4" fontId="29" fillId="51" borderId="36" applyNumberFormat="0" applyProtection="0">
      <alignment vertical="center"/>
    </xf>
    <xf numFmtId="4" fontId="98" fillId="51" borderId="36" applyNumberFormat="0" applyProtection="0">
      <alignment vertical="center"/>
    </xf>
    <xf numFmtId="4" fontId="96" fillId="20" borderId="38" applyNumberFormat="0" applyProtection="0">
      <alignment horizontal="left" vertical="center" indent="1"/>
    </xf>
    <xf numFmtId="4" fontId="29" fillId="51" borderId="36" applyNumberFormat="0" applyProtection="0">
      <alignment horizontal="right" vertical="center"/>
    </xf>
    <xf numFmtId="4" fontId="98" fillId="51" borderId="36" applyNumberFormat="0" applyProtection="0">
      <alignment horizontal="right" vertical="center"/>
    </xf>
    <xf numFmtId="4" fontId="96" fillId="20" borderId="36" applyNumberFormat="0" applyProtection="0">
      <alignment horizontal="left" vertical="center" indent="1"/>
    </xf>
    <xf numFmtId="4" fontId="99" fillId="54" borderId="38" applyNumberFormat="0" applyProtection="0">
      <alignment horizontal="left" vertical="center" indent="1"/>
    </xf>
    <xf numFmtId="4" fontId="100" fillId="51" borderId="36" applyNumberFormat="0" applyProtection="0">
      <alignment horizontal="right" vertical="center"/>
    </xf>
    <xf numFmtId="0" fontId="93" fillId="1" borderId="16" applyNumberFormat="0" applyFont="0" applyAlignment="0">
      <alignment horizontal="center"/>
    </xf>
    <xf numFmtId="0" fontId="101" fillId="0" borderId="0" applyNumberFormat="0" applyFill="0" applyBorder="0" applyAlignment="0" applyProtection="0"/>
    <xf numFmtId="0" fontId="81" fillId="0" borderId="14" applyFill="0" applyBorder="0" applyProtection="0">
      <alignment horizontal="center" vertical="top"/>
      <protection locked="0"/>
    </xf>
    <xf numFmtId="3" fontId="6" fillId="0" borderId="0"/>
    <xf numFmtId="0" fontId="102" fillId="0" borderId="24">
      <alignment horizontal="left"/>
    </xf>
    <xf numFmtId="0" fontId="102" fillId="0" borderId="0" applyNumberFormat="0" applyFill="0" applyBorder="0" applyAlignment="0">
      <alignment horizontal="center"/>
    </xf>
    <xf numFmtId="277" fontId="168" fillId="0" borderId="0"/>
    <xf numFmtId="0" fontId="81" fillId="0" borderId="39" applyBorder="0">
      <alignment horizontal="center" vertical="top"/>
    </xf>
    <xf numFmtId="0" fontId="18" fillId="0" borderId="0"/>
    <xf numFmtId="0" fontId="18" fillId="0" borderId="0"/>
    <xf numFmtId="43" fontId="20" fillId="0" borderId="0" applyFont="0" applyFill="0" applyBorder="0" applyAlignment="0" applyProtection="0"/>
    <xf numFmtId="0" fontId="17" fillId="0" borderId="0"/>
    <xf numFmtId="174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77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77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89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7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7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7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9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74" fontId="6" fillId="0" borderId="0" applyFont="0" applyFill="0" applyBorder="0" applyAlignment="0" applyProtection="0"/>
    <xf numFmtId="193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8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199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7" fontId="20" fillId="0" borderId="0" applyFont="0" applyFill="0" applyBorder="0" applyAlignment="0" applyProtection="0"/>
    <xf numFmtId="14" fontId="103" fillId="0" borderId="0"/>
    <xf numFmtId="0" fontId="104" fillId="0" borderId="0"/>
    <xf numFmtId="0" fontId="87" fillId="0" borderId="0"/>
    <xf numFmtId="217" fontId="56" fillId="3" borderId="16" applyProtection="0">
      <alignment vertical="center"/>
    </xf>
    <xf numFmtId="40" fontId="105" fillId="0" borderId="0" applyBorder="0">
      <alignment horizontal="right"/>
    </xf>
    <xf numFmtId="0" fontId="95" fillId="0" borderId="0"/>
    <xf numFmtId="239" fontId="21" fillId="0" borderId="22">
      <alignment horizontal="right" vertical="center"/>
    </xf>
    <xf numFmtId="173" fontId="7" fillId="0" borderId="22">
      <alignment horizontal="right" vertical="center"/>
    </xf>
    <xf numFmtId="173" fontId="7" fillId="0" borderId="22">
      <alignment horizontal="right" vertical="center"/>
    </xf>
    <xf numFmtId="173" fontId="7" fillId="0" borderId="22">
      <alignment horizontal="right" vertical="center"/>
    </xf>
    <xf numFmtId="179" fontId="197" fillId="0" borderId="22">
      <alignment horizontal="right" vertical="center"/>
    </xf>
    <xf numFmtId="179" fontId="197" fillId="0" borderId="22">
      <alignment horizontal="right" vertical="center"/>
    </xf>
    <xf numFmtId="179" fontId="197" fillId="0" borderId="22">
      <alignment horizontal="right" vertical="center"/>
    </xf>
    <xf numFmtId="179" fontId="197" fillId="0" borderId="22">
      <alignment horizontal="right" vertical="center"/>
    </xf>
    <xf numFmtId="179" fontId="197" fillId="0" borderId="22">
      <alignment horizontal="right" vertical="center"/>
    </xf>
    <xf numFmtId="179" fontId="197" fillId="0" borderId="22">
      <alignment horizontal="right" vertical="center"/>
    </xf>
    <xf numFmtId="179" fontId="197" fillId="0" borderId="22">
      <alignment horizontal="right" vertical="center"/>
    </xf>
    <xf numFmtId="179" fontId="197" fillId="0" borderId="22">
      <alignment horizontal="right" vertical="center"/>
    </xf>
    <xf numFmtId="179" fontId="197" fillId="0" borderId="22">
      <alignment horizontal="right" vertical="center"/>
    </xf>
    <xf numFmtId="179" fontId="197" fillId="0" borderId="22">
      <alignment horizontal="right" vertical="center"/>
    </xf>
    <xf numFmtId="179" fontId="197" fillId="0" borderId="22">
      <alignment horizontal="right" vertical="center"/>
    </xf>
    <xf numFmtId="179" fontId="197" fillId="0" borderId="22">
      <alignment horizontal="right" vertical="center"/>
    </xf>
    <xf numFmtId="179" fontId="197" fillId="0" borderId="22">
      <alignment horizontal="right" vertical="center"/>
    </xf>
    <xf numFmtId="179" fontId="197" fillId="0" borderId="22">
      <alignment horizontal="right" vertical="center"/>
    </xf>
    <xf numFmtId="179" fontId="197" fillId="0" borderId="22">
      <alignment horizontal="right" vertical="center"/>
    </xf>
    <xf numFmtId="179" fontId="197" fillId="0" borderId="22">
      <alignment horizontal="right" vertical="center"/>
    </xf>
    <xf numFmtId="179" fontId="197" fillId="0" borderId="22">
      <alignment horizontal="right" vertical="center"/>
    </xf>
    <xf numFmtId="179" fontId="197" fillId="0" borderId="22">
      <alignment horizontal="right" vertical="center"/>
    </xf>
    <xf numFmtId="240" fontId="20" fillId="0" borderId="22">
      <alignment horizontal="right" vertical="center"/>
    </xf>
    <xf numFmtId="179" fontId="197" fillId="0" borderId="22">
      <alignment horizontal="right" vertical="center"/>
    </xf>
    <xf numFmtId="240" fontId="20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40" fontId="20" fillId="0" borderId="22">
      <alignment horizontal="right" vertical="center"/>
    </xf>
    <xf numFmtId="240" fontId="148" fillId="0" borderId="22">
      <alignment horizontal="right" vertical="center"/>
    </xf>
    <xf numFmtId="240" fontId="148" fillId="0" borderId="22">
      <alignment horizontal="right" vertical="center"/>
    </xf>
    <xf numFmtId="240" fontId="148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41" fontId="4" fillId="0" borderId="22">
      <alignment horizontal="right" vertical="center"/>
    </xf>
    <xf numFmtId="241" fontId="4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40" fontId="148" fillId="0" borderId="22">
      <alignment horizontal="right" vertical="center"/>
    </xf>
    <xf numFmtId="240" fontId="148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42" fontId="20" fillId="0" borderId="22">
      <alignment horizontal="right" vertical="center"/>
    </xf>
    <xf numFmtId="259" fontId="7" fillId="0" borderId="22">
      <alignment horizontal="right" vertical="center"/>
    </xf>
    <xf numFmtId="179" fontId="197" fillId="0" borderId="22">
      <alignment horizontal="right" vertical="center"/>
    </xf>
    <xf numFmtId="179" fontId="197" fillId="0" borderId="22">
      <alignment horizontal="right" vertical="center"/>
    </xf>
    <xf numFmtId="259" fontId="7" fillId="0" borderId="22">
      <alignment horizontal="right" vertical="center"/>
    </xf>
    <xf numFmtId="243" fontId="7" fillId="0" borderId="22">
      <alignment horizontal="right" vertical="center"/>
    </xf>
    <xf numFmtId="243" fontId="7" fillId="0" borderId="22">
      <alignment horizontal="right" vertical="center"/>
    </xf>
    <xf numFmtId="239" fontId="21" fillId="0" borderId="22">
      <alignment horizontal="right" vertical="center"/>
    </xf>
    <xf numFmtId="240" fontId="20" fillId="0" borderId="22">
      <alignment horizontal="right" vertical="center"/>
    </xf>
    <xf numFmtId="239" fontId="21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41" fontId="4" fillId="0" borderId="22">
      <alignment horizontal="right" vertical="center"/>
    </xf>
    <xf numFmtId="241" fontId="4" fillId="0" borderId="22">
      <alignment horizontal="right" vertical="center"/>
    </xf>
    <xf numFmtId="241" fontId="4" fillId="0" borderId="22">
      <alignment horizontal="right" vertical="center"/>
    </xf>
    <xf numFmtId="241" fontId="4" fillId="0" borderId="22">
      <alignment horizontal="right" vertical="center"/>
    </xf>
    <xf numFmtId="241" fontId="4" fillId="0" borderId="22">
      <alignment horizontal="right" vertical="center"/>
    </xf>
    <xf numFmtId="241" fontId="4" fillId="0" borderId="22">
      <alignment horizontal="right" vertical="center"/>
    </xf>
    <xf numFmtId="240" fontId="148" fillId="0" borderId="22">
      <alignment horizontal="right" vertical="center"/>
    </xf>
    <xf numFmtId="240" fontId="148" fillId="0" borderId="22">
      <alignment horizontal="right" vertical="center"/>
    </xf>
    <xf numFmtId="240" fontId="148" fillId="0" borderId="22">
      <alignment horizontal="right" vertical="center"/>
    </xf>
    <xf numFmtId="259" fontId="7" fillId="0" borderId="22">
      <alignment horizontal="right" vertical="center"/>
    </xf>
    <xf numFmtId="259" fontId="7" fillId="0" borderId="22">
      <alignment horizontal="right" vertical="center"/>
    </xf>
    <xf numFmtId="241" fontId="4" fillId="0" borderId="22">
      <alignment horizontal="right" vertical="center"/>
    </xf>
    <xf numFmtId="241" fontId="4" fillId="0" borderId="22">
      <alignment horizontal="right" vertical="center"/>
    </xf>
    <xf numFmtId="241" fontId="4" fillId="0" borderId="22">
      <alignment horizontal="right" vertical="center"/>
    </xf>
    <xf numFmtId="241" fontId="4" fillId="0" borderId="22">
      <alignment horizontal="right" vertical="center"/>
    </xf>
    <xf numFmtId="241" fontId="4" fillId="0" borderId="22">
      <alignment horizontal="right" vertical="center"/>
    </xf>
    <xf numFmtId="241" fontId="4" fillId="0" borderId="22">
      <alignment horizontal="right" vertical="center"/>
    </xf>
    <xf numFmtId="241" fontId="4" fillId="0" borderId="22">
      <alignment horizontal="right" vertical="center"/>
    </xf>
    <xf numFmtId="241" fontId="4" fillId="0" borderId="22">
      <alignment horizontal="right" vertical="center"/>
    </xf>
    <xf numFmtId="241" fontId="4" fillId="0" borderId="22">
      <alignment horizontal="right" vertical="center"/>
    </xf>
    <xf numFmtId="241" fontId="4" fillId="0" borderId="22">
      <alignment horizontal="right" vertical="center"/>
    </xf>
    <xf numFmtId="241" fontId="4" fillId="0" borderId="22">
      <alignment horizontal="right" vertical="center"/>
    </xf>
    <xf numFmtId="241" fontId="4" fillId="0" borderId="22">
      <alignment horizontal="right" vertical="center"/>
    </xf>
    <xf numFmtId="241" fontId="4" fillId="0" borderId="22">
      <alignment horizontal="right" vertical="center"/>
    </xf>
    <xf numFmtId="239" fontId="21" fillId="0" borderId="22">
      <alignment horizontal="right" vertical="center"/>
    </xf>
    <xf numFmtId="259" fontId="7" fillId="0" borderId="22">
      <alignment horizontal="right" vertical="center"/>
    </xf>
    <xf numFmtId="241" fontId="4" fillId="0" borderId="22">
      <alignment horizontal="right" vertical="center"/>
    </xf>
    <xf numFmtId="241" fontId="4" fillId="0" borderId="22">
      <alignment horizontal="right" vertical="center"/>
    </xf>
    <xf numFmtId="240" fontId="148" fillId="0" borderId="22">
      <alignment horizontal="right" vertical="center"/>
    </xf>
    <xf numFmtId="240" fontId="148" fillId="0" borderId="22">
      <alignment horizontal="right" vertical="center"/>
    </xf>
    <xf numFmtId="240" fontId="148" fillId="0" borderId="22">
      <alignment horizontal="right" vertical="center"/>
    </xf>
    <xf numFmtId="241" fontId="4" fillId="0" borderId="22">
      <alignment horizontal="right" vertical="center"/>
    </xf>
    <xf numFmtId="241" fontId="4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44" fontId="88" fillId="0" borderId="22">
      <alignment horizontal="right" vertical="center"/>
    </xf>
    <xf numFmtId="239" fontId="21" fillId="0" borderId="22">
      <alignment horizontal="right" vertical="center"/>
    </xf>
    <xf numFmtId="173" fontId="7" fillId="0" borderId="22">
      <alignment horizontal="right" vertical="center"/>
    </xf>
    <xf numFmtId="173" fontId="7" fillId="0" borderId="22">
      <alignment horizontal="right" vertical="center"/>
    </xf>
    <xf numFmtId="173" fontId="7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40" fontId="20" fillId="0" borderId="22">
      <alignment horizontal="right" vertical="center"/>
    </xf>
    <xf numFmtId="179" fontId="197" fillId="0" borderId="22">
      <alignment horizontal="right" vertical="center"/>
    </xf>
    <xf numFmtId="179" fontId="197" fillId="0" borderId="22">
      <alignment horizontal="right" vertical="center"/>
    </xf>
    <xf numFmtId="179" fontId="197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91" fontId="198" fillId="3" borderId="40" applyFont="0" applyFill="0" applyBorder="0"/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239" fontId="21" fillId="0" borderId="22">
      <alignment horizontal="right" vertical="center"/>
    </xf>
    <xf numFmtId="173" fontId="7" fillId="0" borderId="22">
      <alignment horizontal="right" vertical="center"/>
    </xf>
    <xf numFmtId="173" fontId="7" fillId="0" borderId="22">
      <alignment horizontal="right" vertical="center"/>
    </xf>
    <xf numFmtId="173" fontId="7" fillId="0" borderId="22">
      <alignment horizontal="right" vertical="center"/>
    </xf>
    <xf numFmtId="240" fontId="20" fillId="0" borderId="22">
      <alignment horizontal="right" vertical="center"/>
    </xf>
    <xf numFmtId="242" fontId="20" fillId="0" borderId="22">
      <alignment horizontal="right" vertical="center"/>
    </xf>
    <xf numFmtId="3" fontId="199" fillId="66" borderId="1" applyFill="0" applyAlignment="0" applyProtection="0">
      <alignment horizontal="justify" vertical="center"/>
    </xf>
    <xf numFmtId="214" fontId="62" fillId="0" borderId="2">
      <protection hidden="1"/>
    </xf>
    <xf numFmtId="49" fontId="64" fillId="0" borderId="0" applyFill="0" applyBorder="0" applyAlignment="0"/>
    <xf numFmtId="245" fontId="4" fillId="0" borderId="0" applyFill="0" applyBorder="0" applyAlignment="0"/>
    <xf numFmtId="246" fontId="4" fillId="0" borderId="0" applyFill="0" applyBorder="0" applyAlignment="0"/>
    <xf numFmtId="237" fontId="81" fillId="0" borderId="14" applyBorder="0" applyProtection="0">
      <alignment horizontal="left" vertical="top"/>
      <protection locked="0"/>
    </xf>
    <xf numFmtId="0" fontId="81" fillId="0" borderId="14" applyNumberFormat="0" applyFill="0" applyBorder="0" applyAlignment="0" applyProtection="0">
      <alignment horizontal="left" vertical="justify"/>
      <protection locked="0"/>
    </xf>
    <xf numFmtId="247" fontId="20" fillId="0" borderId="1">
      <alignment horizontal="left"/>
    </xf>
    <xf numFmtId="0" fontId="7" fillId="0" borderId="41"/>
    <xf numFmtId="0" fontId="21" fillId="0" borderId="0" applyNumberFormat="0" applyFill="0" applyBorder="0" applyAlignment="0" applyProtection="0"/>
    <xf numFmtId="3" fontId="200" fillId="0" borderId="15" applyNumberFormat="0" applyBorder="0" applyAlignment="0"/>
    <xf numFmtId="3" fontId="81" fillId="0" borderId="14" applyFill="0" applyBorder="0" applyProtection="0">
      <alignment horizontal="right" vertical="top"/>
    </xf>
    <xf numFmtId="3" fontId="81" fillId="50" borderId="42" applyFill="0" applyProtection="0">
      <alignment horizontal="right" vertical="top"/>
    </xf>
    <xf numFmtId="20" fontId="4" fillId="0" borderId="0">
      <alignment horizontal="center" vertical="center"/>
      <protection locked="0"/>
    </xf>
    <xf numFmtId="40" fontId="56" fillId="0" borderId="0"/>
    <xf numFmtId="4" fontId="106" fillId="0" borderId="0">
      <alignment horizontal="left" indent="1"/>
    </xf>
    <xf numFmtId="0" fontId="4" fillId="0" borderId="12" applyNumberFormat="0" applyFont="0" applyFill="0" applyAlignment="0" applyProtection="0"/>
    <xf numFmtId="4" fontId="170" fillId="0" borderId="0" applyFill="0" applyBorder="0" applyProtection="0">
      <alignment horizontal="center"/>
      <protection locked="0"/>
    </xf>
    <xf numFmtId="0" fontId="4" fillId="0" borderId="1" applyNumberFormat="0" applyFont="0" applyFill="0" applyAlignment="0" applyProtection="0"/>
    <xf numFmtId="0" fontId="107" fillId="0" borderId="44" applyNumberFormat="0" applyAlignment="0">
      <alignment horizontal="center"/>
    </xf>
    <xf numFmtId="0" fontId="201" fillId="0" borderId="45">
      <alignment horizontal="center"/>
    </xf>
    <xf numFmtId="171" fontId="4" fillId="0" borderId="0" applyFont="0" applyFill="0" applyBorder="0" applyAlignment="0" applyProtection="0"/>
    <xf numFmtId="248" fontId="4" fillId="0" borderId="0" applyFont="0" applyFill="0" applyBorder="0" applyAlignment="0" applyProtection="0"/>
    <xf numFmtId="0" fontId="168" fillId="0" borderId="0"/>
    <xf numFmtId="279" fontId="181" fillId="0" borderId="0" applyFont="0" applyFill="0" applyBorder="0" applyAlignment="0" applyProtection="0"/>
    <xf numFmtId="237" fontId="20" fillId="0" borderId="0"/>
    <xf numFmtId="249" fontId="17" fillId="0" borderId="0" applyFont="0" applyFill="0" applyBorder="0" applyAlignment="0" applyProtection="0"/>
    <xf numFmtId="250" fontId="68" fillId="0" borderId="0" applyFont="0" applyFill="0" applyBorder="0" applyAlignment="0" applyProtection="0"/>
    <xf numFmtId="292" fontId="30" fillId="0" borderId="0" applyFont="0" applyFill="0" applyBorder="0" applyAlignment="0" applyProtection="0"/>
    <xf numFmtId="251" fontId="82" fillId="0" borderId="0"/>
    <xf numFmtId="252" fontId="82" fillId="0" borderId="1"/>
    <xf numFmtId="0" fontId="106" fillId="0" borderId="0"/>
    <xf numFmtId="0" fontId="108" fillId="0" borderId="0"/>
    <xf numFmtId="0" fontId="67" fillId="0" borderId="0"/>
    <xf numFmtId="0" fontId="108" fillId="0" borderId="0"/>
    <xf numFmtId="5" fontId="109" fillId="67" borderId="25">
      <alignment vertical="top"/>
    </xf>
    <xf numFmtId="0" fontId="110" fillId="68" borderId="1">
      <alignment horizontal="left" vertical="center"/>
    </xf>
    <xf numFmtId="6" fontId="111" fillId="69" borderId="25"/>
    <xf numFmtId="5" fontId="79" fillId="0" borderId="25">
      <alignment horizontal="left" vertical="top"/>
    </xf>
    <xf numFmtId="0" fontId="112" fillId="70" borderId="0">
      <alignment horizontal="left" vertical="center"/>
    </xf>
    <xf numFmtId="5" fontId="22" fillId="0" borderId="24">
      <alignment horizontal="left" vertical="top"/>
    </xf>
    <xf numFmtId="0" fontId="113" fillId="0" borderId="24">
      <alignment horizontal="left" vertical="center"/>
    </xf>
    <xf numFmtId="0" fontId="202" fillId="0" borderId="3" applyFont="0" applyFill="0" applyBorder="0" applyAlignment="0" applyProtection="0">
      <alignment horizontal="left" vertical="center"/>
    </xf>
    <xf numFmtId="42" fontId="67" fillId="0" borderId="0" applyFont="0" applyFill="0" applyBorder="0" applyAlignment="0" applyProtection="0"/>
    <xf numFmtId="253" fontId="5" fillId="0" borderId="0" applyFont="0" applyFill="0" applyBorder="0" applyAlignment="0" applyProtection="0"/>
    <xf numFmtId="42" fontId="70" fillId="0" borderId="0" applyFont="0" applyFill="0" applyBorder="0" applyAlignment="0" applyProtection="0"/>
    <xf numFmtId="44" fontId="70" fillId="0" borderId="0" applyFont="0" applyFill="0" applyBorder="0" applyAlignment="0" applyProtection="0"/>
    <xf numFmtId="0" fontId="158" fillId="0" borderId="0" applyNumberFormat="0" applyFont="0" applyFill="0" applyBorder="0" applyProtection="0">
      <alignment horizontal="center" vertical="center" wrapText="1"/>
    </xf>
    <xf numFmtId="0" fontId="114" fillId="0" borderId="0" applyNumberFormat="0" applyFill="0" applyBorder="0" applyAlignment="0" applyProtection="0"/>
    <xf numFmtId="171" fontId="7" fillId="0" borderId="0" applyFont="0" applyFill="0" applyBorder="0" applyAlignment="0" applyProtection="0"/>
    <xf numFmtId="41" fontId="203" fillId="0" borderId="0" applyFont="0" applyFill="0" applyBorder="0" applyAlignment="0" applyProtection="0"/>
    <xf numFmtId="43" fontId="203" fillId="0" borderId="0" applyFont="0" applyFill="0" applyBorder="0" applyAlignment="0" applyProtection="0"/>
    <xf numFmtId="42" fontId="203" fillId="0" borderId="0" applyFont="0" applyFill="0" applyBorder="0" applyAlignment="0" applyProtection="0"/>
    <xf numFmtId="44" fontId="203" fillId="0" borderId="0" applyFont="0" applyFill="0" applyBorder="0" applyAlignment="0" applyProtection="0"/>
    <xf numFmtId="0" fontId="204" fillId="0" borderId="0" applyNumberFormat="0" applyFill="0" applyBorder="0" applyAlignment="0" applyProtection="0">
      <alignment vertical="top"/>
      <protection locked="0"/>
    </xf>
    <xf numFmtId="0" fontId="205" fillId="0" borderId="46"/>
    <xf numFmtId="0" fontId="206" fillId="0" borderId="0" applyNumberFormat="0" applyFill="0" applyBorder="0" applyAlignment="0" applyProtection="0">
      <alignment vertical="top"/>
      <protection locked="0"/>
    </xf>
    <xf numFmtId="9" fontId="207" fillId="0" borderId="0" applyFont="0" applyFill="0" applyBorder="0" applyAlignment="0" applyProtection="0"/>
    <xf numFmtId="0" fontId="208" fillId="0" borderId="0"/>
    <xf numFmtId="293" fontId="209" fillId="0" borderId="0" applyFont="0" applyFill="0" applyBorder="0" applyAlignment="0" applyProtection="0"/>
    <xf numFmtId="294" fontId="209" fillId="0" borderId="0" applyFont="0" applyFill="0" applyBorder="0" applyAlignment="0" applyProtection="0"/>
    <xf numFmtId="295" fontId="209" fillId="0" borderId="0" applyFont="0" applyFill="0" applyBorder="0" applyAlignment="0" applyProtection="0"/>
    <xf numFmtId="296" fontId="209" fillId="0" borderId="0" applyFont="0" applyFill="0" applyBorder="0" applyAlignment="0" applyProtection="0"/>
    <xf numFmtId="0" fontId="207" fillId="0" borderId="0"/>
    <xf numFmtId="0" fontId="39" fillId="32" borderId="0" applyNumberFormat="0" applyBorder="0" applyAlignment="0" applyProtection="0"/>
    <xf numFmtId="0" fontId="39" fillId="35" borderId="0" applyNumberFormat="0" applyBorder="0" applyAlignment="0" applyProtection="0"/>
    <xf numFmtId="0" fontId="39" fillId="39" borderId="0" applyNumberFormat="0" applyBorder="0" applyAlignment="0" applyProtection="0"/>
    <xf numFmtId="0" fontId="39" fillId="25" borderId="0" applyNumberFormat="0" applyBorder="0" applyAlignment="0" applyProtection="0"/>
    <xf numFmtId="0" fontId="39" fillId="26" borderId="0" applyNumberFormat="0" applyBorder="0" applyAlignment="0" applyProtection="0"/>
    <xf numFmtId="0" fontId="39" fillId="42" borderId="0" applyNumberFormat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0" fontId="18" fillId="0" borderId="0"/>
    <xf numFmtId="171" fontId="148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6" fontId="54" fillId="0" borderId="0" applyFont="0" applyFill="0" applyBorder="0" applyAlignment="0" applyProtection="0"/>
    <xf numFmtId="194" fontId="148" fillId="0" borderId="0" applyFont="0" applyFill="0" applyBorder="0" applyAlignment="0" applyProtection="0"/>
    <xf numFmtId="269" fontId="148" fillId="0" borderId="0" applyFont="0" applyFill="0" applyBorder="0" applyAlignment="0" applyProtection="0"/>
    <xf numFmtId="174" fontId="148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148" fillId="0" borderId="0" applyFont="0" applyFill="0" applyBorder="0" applyAlignment="0" applyProtection="0"/>
    <xf numFmtId="194" fontId="148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148" fillId="0" borderId="0" applyFont="0" applyFill="0" applyBorder="0" applyAlignment="0" applyProtection="0"/>
    <xf numFmtId="171" fontId="148" fillId="0" borderId="0" applyFont="0" applyFill="0" applyBorder="0" applyAlignment="0" applyProtection="0"/>
    <xf numFmtId="257" fontId="148" fillId="0" borderId="0" applyFont="0" applyFill="0" applyBorder="0" applyAlignment="0" applyProtection="0"/>
    <xf numFmtId="42" fontId="148" fillId="0" borderId="0" applyFont="0" applyFill="0" applyBorder="0" applyAlignment="0" applyProtection="0"/>
    <xf numFmtId="189" fontId="148" fillId="0" borderId="0" applyFont="0" applyFill="0" applyBorder="0" applyAlignment="0" applyProtection="0"/>
    <xf numFmtId="175" fontId="210" fillId="0" borderId="0" applyFont="0" applyFill="0" applyBorder="0" applyAlignment="0" applyProtection="0"/>
    <xf numFmtId="175" fontId="148" fillId="0" borderId="0" applyFont="0" applyFill="0" applyBorder="0" applyAlignment="0" applyProtection="0"/>
    <xf numFmtId="42" fontId="148" fillId="0" borderId="0" applyFont="0" applyFill="0" applyBorder="0" applyAlignment="0" applyProtection="0"/>
    <xf numFmtId="269" fontId="148" fillId="0" borderId="0" applyFont="0" applyFill="0" applyBorder="0" applyAlignment="0" applyProtection="0"/>
    <xf numFmtId="174" fontId="148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148" fillId="0" borderId="0" applyFont="0" applyFill="0" applyBorder="0" applyAlignment="0" applyProtection="0"/>
    <xf numFmtId="0" fontId="211" fillId="0" borderId="0" applyNumberFormat="0" applyFill="0" applyBorder="0" applyAlignment="0" applyProtection="0"/>
    <xf numFmtId="0" fontId="128" fillId="46" borderId="11" applyNumberFormat="0" applyAlignment="0" applyProtection="0"/>
    <xf numFmtId="0" fontId="133" fillId="58" borderId="0" applyNumberFormat="0" applyBorder="0" applyAlignment="0" applyProtection="0"/>
    <xf numFmtId="0" fontId="212" fillId="59" borderId="29" applyNumberFormat="0" applyFont="0" applyAlignment="0" applyProtection="0"/>
    <xf numFmtId="0" fontId="132" fillId="0" borderId="26" applyNumberFormat="0" applyFill="0" applyAlignment="0" applyProtection="0"/>
    <xf numFmtId="0" fontId="10" fillId="0" borderId="0">
      <protection locked="0"/>
    </xf>
    <xf numFmtId="0" fontId="77" fillId="0" borderId="0">
      <protection locked="0"/>
    </xf>
    <xf numFmtId="0" fontId="77" fillId="0" borderId="0">
      <protection locked="0"/>
    </xf>
    <xf numFmtId="0" fontId="4" fillId="0" borderId="0"/>
    <xf numFmtId="0" fontId="65" fillId="0" borderId="0">
      <protection locked="0"/>
    </xf>
    <xf numFmtId="0" fontId="65" fillId="0" borderId="0">
      <protection locked="0"/>
    </xf>
    <xf numFmtId="40" fontId="116" fillId="0" borderId="0" applyFont="0" applyFill="0" applyBorder="0" applyAlignment="0" applyProtection="0"/>
    <xf numFmtId="38" fontId="116" fillId="0" borderId="0" applyFont="0" applyFill="0" applyBorder="0" applyAlignment="0" applyProtection="0"/>
    <xf numFmtId="0" fontId="116" fillId="0" borderId="0" applyFont="0" applyFill="0" applyBorder="0" applyAlignment="0" applyProtection="0"/>
    <xf numFmtId="0" fontId="116" fillId="0" borderId="0" applyFont="0" applyFill="0" applyBorder="0" applyAlignment="0" applyProtection="0"/>
    <xf numFmtId="9" fontId="117" fillId="0" borderId="0" applyBorder="0" applyAlignment="0" applyProtection="0"/>
    <xf numFmtId="0" fontId="118" fillId="0" borderId="0"/>
    <xf numFmtId="0" fontId="213" fillId="0" borderId="0">
      <alignment vertical="center"/>
    </xf>
    <xf numFmtId="41" fontId="119" fillId="0" borderId="0" applyFont="0" applyFill="0" applyBorder="0" applyAlignment="0" applyProtection="0"/>
    <xf numFmtId="43" fontId="119" fillId="0" borderId="0" applyFont="0" applyFill="0" applyBorder="0" applyAlignment="0" applyProtection="0"/>
    <xf numFmtId="0" fontId="120" fillId="0" borderId="9"/>
    <xf numFmtId="4" fontId="65" fillId="0" borderId="0">
      <protection locked="0"/>
    </xf>
    <xf numFmtId="0" fontId="10" fillId="0" borderId="0">
      <protection locked="0"/>
    </xf>
    <xf numFmtId="0" fontId="30" fillId="0" borderId="0"/>
    <xf numFmtId="0" fontId="10" fillId="0" borderId="0"/>
    <xf numFmtId="0" fontId="214" fillId="0" borderId="0"/>
    <xf numFmtId="0" fontId="134" fillId="45" borderId="30" applyNumberFormat="0" applyAlignment="0" applyProtection="0"/>
    <xf numFmtId="171" fontId="165" fillId="0" borderId="0" applyFont="0" applyFill="0" applyBorder="0" applyAlignment="0" applyProtection="0"/>
    <xf numFmtId="183" fontId="215" fillId="0" borderId="0" applyFont="0" applyFill="0" applyBorder="0" applyAlignment="0" applyProtection="0"/>
    <xf numFmtId="171" fontId="121" fillId="0" borderId="0" applyFont="0" applyFill="0" applyBorder="0" applyAlignment="0" applyProtection="0"/>
    <xf numFmtId="172" fontId="121" fillId="0" borderId="0" applyFont="0" applyFill="0" applyBorder="0" applyAlignment="0" applyProtection="0"/>
    <xf numFmtId="297" fontId="4" fillId="0" borderId="0" applyFont="0" applyFill="0" applyBorder="0" applyAlignment="0" applyProtection="0"/>
    <xf numFmtId="298" fontId="4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299" fontId="10" fillId="0" borderId="0" applyFont="0" applyFill="0" applyBorder="0" applyAlignment="0" applyProtection="0"/>
    <xf numFmtId="300" fontId="10" fillId="0" borderId="0" applyFont="0" applyFill="0" applyBorder="0" applyAlignment="0" applyProtection="0"/>
    <xf numFmtId="0" fontId="10" fillId="0" borderId="0">
      <protection locked="0"/>
    </xf>
    <xf numFmtId="0" fontId="10" fillId="0" borderId="0"/>
    <xf numFmtId="0" fontId="216" fillId="0" borderId="0"/>
    <xf numFmtId="0" fontId="217" fillId="12" borderId="0" applyNumberFormat="0" applyBorder="0" applyAlignment="0" applyProtection="0">
      <alignment vertical="center"/>
    </xf>
    <xf numFmtId="0" fontId="217" fillId="6" borderId="0" applyNumberFormat="0" applyBorder="0" applyAlignment="0" applyProtection="0">
      <alignment vertical="center"/>
    </xf>
    <xf numFmtId="0" fontId="218" fillId="0" borderId="0"/>
    <xf numFmtId="0" fontId="65" fillId="0" borderId="47">
      <protection locked="0"/>
    </xf>
    <xf numFmtId="0" fontId="10" fillId="0" borderId="0">
      <protection locked="0"/>
    </xf>
    <xf numFmtId="0" fontId="10" fillId="0" borderId="0">
      <protection locked="0"/>
    </xf>
    <xf numFmtId="0" fontId="219" fillId="11" borderId="0" applyNumberFormat="0" applyBorder="0" applyAlignment="0" applyProtection="0">
      <alignment vertical="center"/>
    </xf>
    <xf numFmtId="0" fontId="219" fillId="5" borderId="0" applyNumberFormat="0" applyBorder="0" applyAlignment="0" applyProtection="0">
      <alignment vertical="center"/>
    </xf>
    <xf numFmtId="0" fontId="18" fillId="0" borderId="0"/>
    <xf numFmtId="0" fontId="157" fillId="71" borderId="0" applyNumberFormat="0" applyBorder="0" applyAlignment="0" applyProtection="0">
      <alignment vertical="center"/>
    </xf>
    <xf numFmtId="0" fontId="157" fillId="62" borderId="0" applyNumberFormat="0" applyBorder="0" applyAlignment="0" applyProtection="0">
      <alignment vertical="center"/>
    </xf>
    <xf numFmtId="0" fontId="157" fillId="64" borderId="0" applyNumberFormat="0" applyBorder="0" applyAlignment="0" applyProtection="0">
      <alignment vertical="center"/>
    </xf>
    <xf numFmtId="0" fontId="157" fillId="29" borderId="0" applyNumberFormat="0" applyBorder="0" applyAlignment="0" applyProtection="0">
      <alignment vertical="center"/>
    </xf>
    <xf numFmtId="0" fontId="157" fillId="30" borderId="0" applyNumberFormat="0" applyBorder="0" applyAlignment="0" applyProtection="0">
      <alignment vertical="center"/>
    </xf>
    <xf numFmtId="0" fontId="157" fillId="72" borderId="0" applyNumberFormat="0" applyBorder="0" applyAlignment="0" applyProtection="0">
      <alignment vertical="center"/>
    </xf>
    <xf numFmtId="0" fontId="126" fillId="5" borderId="0" applyNumberFormat="0" applyBorder="0" applyAlignment="0" applyProtection="0"/>
    <xf numFmtId="0" fontId="220" fillId="0" borderId="0"/>
    <xf numFmtId="0" fontId="221" fillId="0" borderId="0"/>
    <xf numFmtId="0" fontId="222" fillId="0" borderId="0"/>
    <xf numFmtId="0" fontId="223" fillId="0" borderId="0" applyNumberFormat="0" applyFill="0" applyBorder="0" applyAlignment="0" applyProtection="0">
      <alignment vertical="center"/>
    </xf>
    <xf numFmtId="0" fontId="224" fillId="0" borderId="18" applyNumberFormat="0" applyFill="0" applyAlignment="0" applyProtection="0">
      <alignment vertical="center"/>
    </xf>
    <xf numFmtId="0" fontId="225" fillId="0" borderId="19" applyNumberFormat="0" applyFill="0" applyAlignment="0" applyProtection="0">
      <alignment vertical="center"/>
    </xf>
    <xf numFmtId="0" fontId="226" fillId="0" borderId="20" applyNumberFormat="0" applyFill="0" applyAlignment="0" applyProtection="0">
      <alignment vertical="center"/>
    </xf>
    <xf numFmtId="0" fontId="226" fillId="0" borderId="0" applyNumberFormat="0" applyFill="0" applyBorder="0" applyAlignment="0" applyProtection="0">
      <alignment vertical="center"/>
    </xf>
    <xf numFmtId="0" fontId="125" fillId="0" borderId="0"/>
    <xf numFmtId="43" fontId="47" fillId="0" borderId="0" applyFont="0" applyFill="0" applyBorder="0" applyAlignment="0" applyProtection="0"/>
    <xf numFmtId="38" fontId="123" fillId="0" borderId="0" applyFont="0" applyFill="0" applyBorder="0" applyAlignment="0" applyProtection="0"/>
    <xf numFmtId="275" fontId="158" fillId="0" borderId="0" applyFont="0" applyFill="0" applyBorder="0" applyAlignment="0" applyProtection="0"/>
    <xf numFmtId="276" fontId="158" fillId="0" borderId="0" applyFont="0" applyFill="0" applyBorder="0" applyAlignment="0" applyProtection="0"/>
    <xf numFmtId="0" fontId="227" fillId="66" borderId="11" applyNumberFormat="0" applyAlignment="0" applyProtection="0">
      <alignment vertical="center"/>
    </xf>
    <xf numFmtId="0" fontId="5" fillId="0" borderId="0"/>
    <xf numFmtId="0" fontId="228" fillId="0" borderId="43" applyNumberFormat="0" applyFill="0" applyAlignment="0" applyProtection="0">
      <alignment vertical="center"/>
    </xf>
    <xf numFmtId="0" fontId="165" fillId="73" borderId="29" applyNumberFormat="0" applyFont="0" applyAlignment="0" applyProtection="0">
      <alignment vertical="center"/>
    </xf>
    <xf numFmtId="0" fontId="10" fillId="0" borderId="0" applyFont="0" applyFill="0" applyBorder="0" applyAlignment="0" applyProtection="0"/>
    <xf numFmtId="273" fontId="162" fillId="0" borderId="0" applyFont="0" applyFill="0" applyBorder="0" applyAlignment="0" applyProtection="0"/>
    <xf numFmtId="170" fontId="162" fillId="0" borderId="0" applyFont="0" applyFill="0" applyBorder="0" applyAlignment="0" applyProtection="0"/>
    <xf numFmtId="0" fontId="130" fillId="6" borderId="0" applyNumberFormat="0" applyBorder="0" applyAlignment="0" applyProtection="0"/>
    <xf numFmtId="0" fontId="229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131" fillId="0" borderId="20" applyNumberFormat="0" applyFill="0" applyAlignment="0" applyProtection="0"/>
    <xf numFmtId="0" fontId="131" fillId="0" borderId="0" applyNumberFormat="0" applyFill="0" applyBorder="0" applyAlignment="0" applyProtection="0"/>
    <xf numFmtId="0" fontId="230" fillId="0" borderId="0" applyNumberFormat="0" applyFill="0" applyBorder="0" applyAlignment="0" applyProtection="0">
      <alignment vertical="center"/>
    </xf>
    <xf numFmtId="0" fontId="127" fillId="45" borderId="8" applyNumberFormat="0" applyAlignment="0" applyProtection="0"/>
    <xf numFmtId="0" fontId="129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231" fillId="0" borderId="0" applyNumberFormat="0" applyFill="0" applyBorder="0" applyAlignment="0" applyProtection="0">
      <alignment vertical="center"/>
    </xf>
    <xf numFmtId="0" fontId="232" fillId="3" borderId="8" applyNumberFormat="0" applyAlignment="0" applyProtection="0">
      <alignment vertical="center"/>
    </xf>
    <xf numFmtId="180" fontId="121" fillId="0" borderId="0" applyFont="0" applyFill="0" applyBorder="0" applyAlignment="0" applyProtection="0"/>
    <xf numFmtId="173" fontId="13" fillId="0" borderId="0" applyFont="0" applyFill="0" applyBorder="0" applyAlignment="0" applyProtection="0"/>
    <xf numFmtId="254" fontId="121" fillId="0" borderId="0" applyFont="0" applyFill="0" applyBorder="0" applyAlignment="0" applyProtection="0"/>
    <xf numFmtId="0" fontId="233" fillId="0" borderId="0" applyNumberFormat="0" applyFill="0" applyBorder="0" applyAlignment="0" applyProtection="0">
      <alignment vertical="top"/>
      <protection locked="0"/>
    </xf>
    <xf numFmtId="0" fontId="234" fillId="15" borderId="8" applyNumberFormat="0" applyAlignment="0" applyProtection="0">
      <alignment vertical="center"/>
    </xf>
    <xf numFmtId="0" fontId="235" fillId="3" borderId="30" applyNumberFormat="0" applyAlignment="0" applyProtection="0">
      <alignment vertical="center"/>
    </xf>
    <xf numFmtId="0" fontId="236" fillId="2" borderId="0" applyNumberFormat="0" applyBorder="0" applyAlignment="0" applyProtection="0">
      <alignment vertical="center"/>
    </xf>
    <xf numFmtId="8" fontId="237" fillId="0" borderId="0" applyFont="0" applyFill="0" applyBorder="0" applyAlignment="0" applyProtection="0">
      <alignment vertical="center"/>
    </xf>
    <xf numFmtId="6" fontId="237" fillId="0" borderId="0" applyFont="0" applyFill="0" applyBorder="0" applyAlignment="0" applyProtection="0">
      <alignment vertical="center"/>
    </xf>
    <xf numFmtId="0" fontId="238" fillId="0" borderId="26" applyNumberFormat="0" applyFill="0" applyAlignment="0" applyProtection="0">
      <alignment vertical="center"/>
    </xf>
    <xf numFmtId="0" fontId="239" fillId="0" borderId="0" applyNumberFormat="0" applyFill="0" applyBorder="0" applyAlignment="0" applyProtection="0">
      <alignment vertical="top"/>
      <protection locked="0"/>
    </xf>
    <xf numFmtId="0" fontId="4" fillId="0" borderId="47" applyNumberFormat="0" applyFont="0" applyFill="0" applyAlignment="0" applyProtection="0"/>
    <xf numFmtId="233" fontId="123" fillId="0" borderId="22">
      <alignment horizontal="center"/>
    </xf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18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0" fontId="125" fillId="0" borderId="0">
      <alignment vertical="center"/>
    </xf>
    <xf numFmtId="43" fontId="64" fillId="0" borderId="0" applyFont="0" applyFill="0" applyBorder="0" applyAlignment="0" applyProtection="0"/>
    <xf numFmtId="0" fontId="2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46" fillId="0" borderId="0"/>
    <xf numFmtId="43" fontId="246" fillId="0" borderId="0" applyFont="0" applyFill="0" applyBorder="0" applyAlignment="0" applyProtection="0"/>
    <xf numFmtId="0" fontId="1" fillId="0" borderId="0"/>
    <xf numFmtId="43" fontId="245" fillId="0" borderId="0" applyFont="0" applyFill="0" applyBorder="0" applyAlignment="0" applyProtection="0"/>
    <xf numFmtId="0" fontId="4" fillId="0" borderId="0" applyNumberFormat="0" applyFill="0" applyBorder="0" applyAlignment="0" applyProtection="0"/>
    <xf numFmtId="9" fontId="245" fillId="0" borderId="0" applyFont="0" applyFill="0" applyBorder="0" applyAlignment="0" applyProtection="0"/>
    <xf numFmtId="0" fontId="7" fillId="0" borderId="0"/>
  </cellStyleXfs>
  <cellXfs count="105">
    <xf numFmtId="0" fontId="0" fillId="0" borderId="0" xfId="0"/>
    <xf numFmtId="0" fontId="82" fillId="0" borderId="0" xfId="2565"/>
    <xf numFmtId="0" fontId="82" fillId="0" borderId="48" xfId="2565" applyBorder="1" applyAlignment="1">
      <alignment horizontal="right"/>
    </xf>
    <xf numFmtId="0" fontId="82" fillId="0" borderId="13" xfId="2565" applyBorder="1"/>
    <xf numFmtId="0" fontId="82" fillId="0" borderId="34" xfId="2565" applyBorder="1"/>
    <xf numFmtId="0" fontId="82" fillId="0" borderId="49" xfId="2565" applyBorder="1" applyAlignment="1">
      <alignment horizontal="right"/>
    </xf>
    <xf numFmtId="0" fontId="82" fillId="0" borderId="50" xfId="2565" applyBorder="1"/>
    <xf numFmtId="0" fontId="82" fillId="0" borderId="51" xfId="2565" applyBorder="1"/>
    <xf numFmtId="0" fontId="59" fillId="0" borderId="48" xfId="2565" applyFont="1" applyBorder="1"/>
    <xf numFmtId="3" fontId="82" fillId="0" borderId="13" xfId="2565" applyNumberFormat="1" applyBorder="1"/>
    <xf numFmtId="0" fontId="59" fillId="0" borderId="49" xfId="2565" applyFont="1" applyBorder="1"/>
    <xf numFmtId="0" fontId="82" fillId="0" borderId="0" xfId="2565" applyBorder="1" applyAlignment="1">
      <alignment horizontal="right"/>
    </xf>
    <xf numFmtId="0" fontId="82" fillId="0" borderId="0" xfId="2565" applyBorder="1"/>
    <xf numFmtId="301" fontId="59" fillId="0" borderId="1" xfId="2174" applyNumberFormat="1" applyFont="1" applyBorder="1"/>
    <xf numFmtId="0" fontId="59" fillId="0" borderId="50" xfId="2565" applyFont="1" applyBorder="1"/>
    <xf numFmtId="0" fontId="59" fillId="0" borderId="1" xfId="2565" applyFont="1" applyBorder="1" applyAlignment="1">
      <alignment horizontal="center"/>
    </xf>
    <xf numFmtId="0" fontId="82" fillId="0" borderId="0" xfId="2565" applyAlignment="1">
      <alignment horizontal="center"/>
    </xf>
    <xf numFmtId="302" fontId="59" fillId="0" borderId="1" xfId="2174" applyNumberFormat="1" applyFont="1" applyBorder="1"/>
    <xf numFmtId="4" fontId="59" fillId="0" borderId="13" xfId="2565" applyNumberFormat="1" applyFont="1" applyBorder="1"/>
    <xf numFmtId="0" fontId="82" fillId="0" borderId="0" xfId="2565" applyAlignment="1"/>
    <xf numFmtId="0" fontId="59" fillId="0" borderId="0" xfId="2565" applyFont="1" applyAlignment="1"/>
    <xf numFmtId="0" fontId="59" fillId="0" borderId="0" xfId="2565" applyFont="1"/>
    <xf numFmtId="0" fontId="247" fillId="0" borderId="23" xfId="3349" applyFont="1" applyBorder="1" applyAlignment="1">
      <alignment vertical="top"/>
    </xf>
    <xf numFmtId="0" fontId="59" fillId="0" borderId="50" xfId="2565" applyFont="1" applyBorder="1" applyAlignment="1"/>
    <xf numFmtId="0" fontId="59" fillId="0" borderId="0" xfId="2565" applyFont="1" applyBorder="1" applyAlignment="1"/>
    <xf numFmtId="202" fontId="82" fillId="0" borderId="0" xfId="2565" applyNumberFormat="1"/>
    <xf numFmtId="202" fontId="82" fillId="0" borderId="0" xfId="2565" applyNumberFormat="1" applyAlignment="1">
      <alignment horizontal="right"/>
    </xf>
    <xf numFmtId="202" fontId="59" fillId="0" borderId="13" xfId="2565" applyNumberFormat="1" applyFont="1" applyBorder="1"/>
    <xf numFmtId="202" fontId="59" fillId="0" borderId="50" xfId="2565" applyNumberFormat="1" applyFont="1" applyBorder="1"/>
    <xf numFmtId="202" fontId="59" fillId="0" borderId="50" xfId="2565" applyNumberFormat="1" applyFont="1" applyBorder="1" applyAlignment="1"/>
    <xf numFmtId="0" fontId="59" fillId="0" borderId="12" xfId="2565" applyFont="1" applyBorder="1" applyAlignment="1">
      <alignment horizontal="center"/>
    </xf>
    <xf numFmtId="9" fontId="82" fillId="0" borderId="0" xfId="2565" applyNumberFormat="1"/>
    <xf numFmtId="0" fontId="247" fillId="0" borderId="52" xfId="3349" applyFont="1" applyBorder="1" applyAlignment="1">
      <alignment vertical="top"/>
    </xf>
    <xf numFmtId="0" fontId="59" fillId="0" borderId="16" xfId="2565" applyFont="1" applyBorder="1" applyAlignment="1"/>
    <xf numFmtId="0" fontId="82" fillId="0" borderId="0" xfId="2565" applyAlignment="1">
      <alignment horizontal="left"/>
    </xf>
    <xf numFmtId="0" fontId="59" fillId="0" borderId="0" xfId="2565" applyFont="1" applyAlignment="1">
      <alignment horizontal="left"/>
    </xf>
    <xf numFmtId="43" fontId="59" fillId="0" borderId="53" xfId="2174" applyFont="1" applyBorder="1"/>
    <xf numFmtId="0" fontId="59" fillId="0" borderId="1" xfId="2565" applyFont="1" applyBorder="1" applyAlignment="1"/>
    <xf numFmtId="0" fontId="247" fillId="0" borderId="54" xfId="3349" applyFont="1" applyBorder="1" applyAlignment="1">
      <alignment vertical="top"/>
    </xf>
    <xf numFmtId="0" fontId="247" fillId="0" borderId="61" xfId="3349" applyFont="1" applyBorder="1" applyAlignment="1">
      <alignment vertical="top"/>
    </xf>
    <xf numFmtId="303" fontId="59" fillId="0" borderId="1" xfId="2174" applyNumberFormat="1" applyFont="1" applyBorder="1" applyAlignment="1">
      <alignment horizontal="center"/>
    </xf>
    <xf numFmtId="9" fontId="59" fillId="0" borderId="51" xfId="3348" applyFont="1" applyBorder="1"/>
    <xf numFmtId="0" fontId="82" fillId="0" borderId="31" xfId="2565" applyBorder="1" applyAlignment="1">
      <alignment horizontal="left"/>
    </xf>
    <xf numFmtId="202" fontId="82" fillId="0" borderId="31" xfId="2565" applyNumberFormat="1" applyBorder="1" applyAlignment="1">
      <alignment horizontal="left"/>
    </xf>
    <xf numFmtId="0" fontId="82" fillId="0" borderId="55" xfId="2565" applyBorder="1" applyAlignment="1">
      <alignment horizontal="left"/>
    </xf>
    <xf numFmtId="0" fontId="82" fillId="0" borderId="56" xfId="2565" applyBorder="1" applyAlignment="1">
      <alignment horizontal="left"/>
    </xf>
    <xf numFmtId="0" fontId="82" fillId="0" borderId="0" xfId="2565" applyBorder="1" applyAlignment="1">
      <alignment horizontal="left"/>
    </xf>
    <xf numFmtId="202" fontId="82" fillId="0" borderId="0" xfId="2565" applyNumberFormat="1" applyBorder="1" applyAlignment="1">
      <alignment horizontal="left"/>
    </xf>
    <xf numFmtId="0" fontId="82" fillId="0" borderId="57" xfId="2565" applyBorder="1" applyAlignment="1">
      <alignment horizontal="left"/>
    </xf>
    <xf numFmtId="202" fontId="82" fillId="0" borderId="21" xfId="2565" applyNumberFormat="1" applyBorder="1" applyAlignment="1">
      <alignment horizontal="left"/>
    </xf>
    <xf numFmtId="0" fontId="82" fillId="0" borderId="59" xfId="2565" applyBorder="1" applyAlignment="1">
      <alignment horizontal="left"/>
    </xf>
    <xf numFmtId="0" fontId="82" fillId="0" borderId="60" xfId="2565" applyBorder="1" applyAlignment="1">
      <alignment horizontal="left"/>
    </xf>
    <xf numFmtId="235" fontId="82" fillId="0" borderId="57" xfId="2565" applyNumberFormat="1" applyBorder="1" applyAlignment="1">
      <alignment horizontal="left"/>
    </xf>
    <xf numFmtId="0" fontId="82" fillId="0" borderId="31" xfId="2565" applyBorder="1" applyAlignment="1"/>
    <xf numFmtId="202" fontId="82" fillId="0" borderId="31" xfId="2565" applyNumberFormat="1" applyBorder="1" applyAlignment="1"/>
    <xf numFmtId="0" fontId="82" fillId="0" borderId="55" xfId="2565" applyBorder="1" applyAlignment="1"/>
    <xf numFmtId="0" fontId="82" fillId="0" borderId="56" xfId="2565" applyBorder="1" applyAlignment="1"/>
    <xf numFmtId="0" fontId="82" fillId="0" borderId="0" xfId="2565" applyBorder="1" applyAlignment="1"/>
    <xf numFmtId="202" fontId="82" fillId="0" borderId="0" xfId="2565" applyNumberFormat="1" applyBorder="1" applyAlignment="1"/>
    <xf numFmtId="0" fontId="82" fillId="0" borderId="57" xfId="2565" applyBorder="1" applyAlignment="1"/>
    <xf numFmtId="202" fontId="82" fillId="0" borderId="21" xfId="2565" applyNumberFormat="1" applyBorder="1" applyAlignment="1"/>
    <xf numFmtId="0" fontId="82" fillId="0" borderId="59" xfId="2565" applyBorder="1" applyAlignment="1"/>
    <xf numFmtId="0" fontId="82" fillId="0" borderId="60" xfId="2565" applyBorder="1" applyAlignment="1"/>
    <xf numFmtId="235" fontId="82" fillId="0" borderId="55" xfId="2565" applyNumberFormat="1" applyBorder="1" applyAlignment="1"/>
    <xf numFmtId="235" fontId="82" fillId="0" borderId="57" xfId="2565" applyNumberFormat="1" applyBorder="1" applyAlignment="1"/>
    <xf numFmtId="202" fontId="82" fillId="0" borderId="0" xfId="2565" applyNumberFormat="1" applyAlignment="1"/>
    <xf numFmtId="0" fontId="59" fillId="0" borderId="22" xfId="2565" applyFont="1" applyBorder="1" applyAlignment="1"/>
    <xf numFmtId="3" fontId="59" fillId="0" borderId="16" xfId="2565" applyNumberFormat="1" applyFont="1" applyBorder="1" applyAlignment="1"/>
    <xf numFmtId="3" fontId="59" fillId="0" borderId="53" xfId="2565" applyNumberFormat="1" applyFont="1" applyBorder="1" applyAlignment="1"/>
    <xf numFmtId="4" fontId="59" fillId="0" borderId="13" xfId="2565" applyNumberFormat="1" applyFont="1" applyBorder="1" applyAlignment="1"/>
    <xf numFmtId="302" fontId="59" fillId="0" borderId="25" xfId="2174" applyNumberFormat="1" applyFont="1" applyBorder="1" applyAlignment="1"/>
    <xf numFmtId="0" fontId="59" fillId="0" borderId="49" xfId="2565" applyFont="1" applyBorder="1" applyAlignment="1"/>
    <xf numFmtId="0" fontId="59" fillId="0" borderId="51" xfId="2565" applyFont="1" applyBorder="1" applyAlignment="1"/>
    <xf numFmtId="301" fontId="59" fillId="0" borderId="1" xfId="2174" applyNumberFormat="1" applyFont="1" applyBorder="1" applyAlignment="1"/>
    <xf numFmtId="303" fontId="59" fillId="0" borderId="1" xfId="2174" applyNumberFormat="1" applyFont="1" applyBorder="1" applyAlignment="1"/>
    <xf numFmtId="202" fontId="59" fillId="0" borderId="0" xfId="2565" applyNumberFormat="1" applyFont="1" applyAlignment="1"/>
    <xf numFmtId="9" fontId="59" fillId="0" borderId="50" xfId="2565" applyNumberFormat="1" applyFont="1" applyBorder="1" applyAlignment="1"/>
    <xf numFmtId="202" fontId="82" fillId="0" borderId="0" xfId="2565" applyNumberFormat="1" applyAlignment="1">
      <alignment horizontal="left"/>
    </xf>
    <xf numFmtId="0" fontId="59" fillId="0" borderId="48" xfId="2565" applyFont="1" applyBorder="1" applyAlignment="1">
      <alignment horizontal="left"/>
    </xf>
    <xf numFmtId="3" fontId="82" fillId="0" borderId="13" xfId="2565" applyNumberFormat="1" applyBorder="1" applyAlignment="1">
      <alignment horizontal="left"/>
    </xf>
    <xf numFmtId="4" fontId="59" fillId="0" borderId="13" xfId="2565" applyNumberFormat="1" applyFont="1" applyBorder="1" applyAlignment="1">
      <alignment horizontal="left"/>
    </xf>
    <xf numFmtId="202" fontId="59" fillId="0" borderId="13" xfId="2565" applyNumberFormat="1" applyFont="1" applyBorder="1" applyAlignment="1">
      <alignment horizontal="left"/>
    </xf>
    <xf numFmtId="302" fontId="59" fillId="0" borderId="1" xfId="2174" applyNumberFormat="1" applyFont="1" applyBorder="1" applyAlignment="1">
      <alignment horizontal="left"/>
    </xf>
    <xf numFmtId="0" fontId="59" fillId="0" borderId="49" xfId="2565" applyFont="1" applyBorder="1" applyAlignment="1">
      <alignment horizontal="left"/>
    </xf>
    <xf numFmtId="0" fontId="82" fillId="0" borderId="50" xfId="2565" applyBorder="1" applyAlignment="1">
      <alignment horizontal="left"/>
    </xf>
    <xf numFmtId="0" fontId="59" fillId="0" borderId="50" xfId="2565" applyFont="1" applyBorder="1" applyAlignment="1">
      <alignment horizontal="left"/>
    </xf>
    <xf numFmtId="202" fontId="59" fillId="0" borderId="50" xfId="2565" applyNumberFormat="1" applyFont="1" applyBorder="1" applyAlignment="1">
      <alignment horizontal="left"/>
    </xf>
    <xf numFmtId="301" fontId="59" fillId="0" borderId="1" xfId="2174" applyNumberFormat="1" applyFont="1" applyBorder="1" applyAlignment="1">
      <alignment horizontal="left"/>
    </xf>
    <xf numFmtId="0" fontId="247" fillId="0" borderId="23" xfId="3349" applyFont="1" applyBorder="1" applyAlignment="1">
      <alignment horizontal="left" vertical="top"/>
    </xf>
    <xf numFmtId="9" fontId="82" fillId="0" borderId="0" xfId="2565" applyNumberFormat="1" applyAlignment="1">
      <alignment horizontal="left"/>
    </xf>
    <xf numFmtId="0" fontId="247" fillId="0" borderId="1" xfId="3349" applyFont="1" applyBorder="1" applyAlignment="1">
      <alignment vertical="top"/>
    </xf>
    <xf numFmtId="0" fontId="59" fillId="0" borderId="0" xfId="2565" applyFont="1" applyBorder="1"/>
    <xf numFmtId="0" fontId="82" fillId="0" borderId="56" xfId="2565" applyBorder="1" applyAlignment="1">
      <alignment horizontal="left"/>
    </xf>
    <xf numFmtId="0" fontId="82" fillId="0" borderId="0" xfId="2565" applyBorder="1" applyAlignment="1">
      <alignment horizontal="left"/>
    </xf>
    <xf numFmtId="0" fontId="59" fillId="0" borderId="12" xfId="2565" applyFont="1" applyBorder="1" applyAlignment="1">
      <alignment horizontal="right"/>
    </xf>
    <xf numFmtId="0" fontId="82" fillId="0" borderId="56" xfId="2565" applyBorder="1" applyAlignment="1">
      <alignment horizontal="left"/>
    </xf>
    <xf numFmtId="0" fontId="82" fillId="0" borderId="0" xfId="2565" applyBorder="1" applyAlignment="1">
      <alignment horizontal="left"/>
    </xf>
    <xf numFmtId="0" fontId="82" fillId="0" borderId="58" xfId="2565" applyBorder="1" applyAlignment="1">
      <alignment horizontal="left"/>
    </xf>
    <xf numFmtId="0" fontId="82" fillId="0" borderId="21" xfId="2565" applyBorder="1" applyAlignment="1">
      <alignment horizontal="left"/>
    </xf>
    <xf numFmtId="0" fontId="82" fillId="0" borderId="56" xfId="2565" applyBorder="1" applyAlignment="1"/>
    <xf numFmtId="0" fontId="82" fillId="0" borderId="0" xfId="2565" applyBorder="1" applyAlignment="1"/>
    <xf numFmtId="0" fontId="82" fillId="0" borderId="58" xfId="2565" applyBorder="1" applyAlignment="1"/>
    <xf numFmtId="0" fontId="82" fillId="0" borderId="21" xfId="2565" applyBorder="1" applyAlignment="1"/>
    <xf numFmtId="0" fontId="59" fillId="0" borderId="16" xfId="2565" applyFont="1" applyBorder="1" applyAlignment="1"/>
    <xf numFmtId="0" fontId="59" fillId="0" borderId="53" xfId="2565" applyFont="1" applyBorder="1" applyAlignment="1"/>
  </cellXfs>
  <cellStyles count="3350">
    <cellStyle name="_x0001_" xfId="1"/>
    <cellStyle name="_x0007_" xfId="2"/>
    <cellStyle name="          _x000d__x000a_shell=progman.exe_x000d__x000a_m" xfId="3"/>
    <cellStyle name=" 1" xfId="4"/>
    <cellStyle name=" 10" xfId="5"/>
    <cellStyle name=" 11" xfId="6"/>
    <cellStyle name=" 12" xfId="7"/>
    <cellStyle name=" 13" xfId="8"/>
    <cellStyle name=" 14" xfId="9"/>
    <cellStyle name=" 15" xfId="10"/>
    <cellStyle name=" 16" xfId="11"/>
    <cellStyle name=" 17" xfId="12"/>
    <cellStyle name=" 18" xfId="13"/>
    <cellStyle name=" 19" xfId="14"/>
    <cellStyle name=" 2" xfId="15"/>
    <cellStyle name=" 20" xfId="16"/>
    <cellStyle name=" 21" xfId="17"/>
    <cellStyle name=" 22" xfId="18"/>
    <cellStyle name=" 23" xfId="19"/>
    <cellStyle name=" 24" xfId="20"/>
    <cellStyle name=" 25" xfId="21"/>
    <cellStyle name=" 26" xfId="22"/>
    <cellStyle name=" 27" xfId="23"/>
    <cellStyle name=" 28" xfId="24"/>
    <cellStyle name=" 29" xfId="25"/>
    <cellStyle name=" 3" xfId="26"/>
    <cellStyle name=" 30" xfId="27"/>
    <cellStyle name=" 31" xfId="28"/>
    <cellStyle name=" 32" xfId="29"/>
    <cellStyle name=" 33" xfId="30"/>
    <cellStyle name=" 34" xfId="31"/>
    <cellStyle name=" 35" xfId="32"/>
    <cellStyle name=" 36" xfId="33"/>
    <cellStyle name=" 37" xfId="34"/>
    <cellStyle name=" 38" xfId="35"/>
    <cellStyle name=" 39" xfId="36"/>
    <cellStyle name=" 4" xfId="37"/>
    <cellStyle name=" 40" xfId="38"/>
    <cellStyle name=" 41" xfId="39"/>
    <cellStyle name=" 42" xfId="40"/>
    <cellStyle name=" 43" xfId="41"/>
    <cellStyle name=" 44" xfId="42"/>
    <cellStyle name=" 45" xfId="43"/>
    <cellStyle name=" 46" xfId="44"/>
    <cellStyle name=" 47" xfId="45"/>
    <cellStyle name=" 48" xfId="46"/>
    <cellStyle name=" 5" xfId="47"/>
    <cellStyle name=" 6" xfId="48"/>
    <cellStyle name=" 7" xfId="49"/>
    <cellStyle name=" 8" xfId="50"/>
    <cellStyle name=" 9" xfId="51"/>
    <cellStyle name="#,##0" xfId="52"/>
    <cellStyle name="%" xfId="53"/>
    <cellStyle name="%_7.Rate &amp; Prelims" xfId="54"/>
    <cellStyle name="%_F6A&amp; F14-BoQ-Civil- Masan- rev04" xfId="55"/>
    <cellStyle name=",." xfId="56"/>
    <cellStyle name="､@ｯ・BQSUM" xfId="57"/>
    <cellStyle name="､@ｯ・BQSUM(D)" xfId="58"/>
    <cellStyle name="､@ｯ・BQSUM_初期 study" xfId="59"/>
    <cellStyle name="､d､ﾀｦ・BQSUM" xfId="60"/>
    <cellStyle name="､d､ﾀｦ・BQSUM(D)" xfId="61"/>
    <cellStyle name="??" xfId="62"/>
    <cellStyle name="?? [0.00]_ 2 weeks" xfId="63"/>
    <cellStyle name="?? [0]" xfId="64"/>
    <cellStyle name="??&amp;O?&amp;H?_x0008__x000f__x0007_?_x0007__x0001__x0001_" xfId="65"/>
    <cellStyle name="??&amp;O?&amp;H?_x0008_??_x0007__x0001__x0001_" xfId="66"/>
    <cellStyle name="??(R)" xfId="67"/>
    <cellStyle name="???" xfId="68"/>
    <cellStyle name="?_x001d_??%" xfId="69"/>
    <cellStyle name="?_x001d_??%U©÷u&amp;H©÷9_x0008_? s_x000a__x0007__x0001__x0001_" xfId="3341"/>
    <cellStyle name="?_x001d_??%U²u&amp;H²9_x0008_? s_x000a__x0007__x0001__x0001_" xfId="3342"/>
    <cellStyle name="????" xfId="70"/>
    <cellStyle name="???? [0.00]_ 2 weeks" xfId="71"/>
    <cellStyle name="?????" xfId="72"/>
    <cellStyle name="??????" xfId="73"/>
    <cellStyle name="???????" xfId="74"/>
    <cellStyle name="????????????" xfId="75"/>
    <cellStyle name="????????????????? [0]_PLDT" xfId="76"/>
    <cellStyle name="??????????????????? [0]_FTC_OFFER" xfId="77"/>
    <cellStyle name="???????????????????_FTC_OFFER" xfId="78"/>
    <cellStyle name="?????????????????_PLDT" xfId="79"/>
    <cellStyle name="????????????DEC.4,97)-1_" xfId="80"/>
    <cellStyle name="????????????DEC.4,97)-1a" xfId="81"/>
    <cellStyle name="???????_Ojitex????" xfId="82"/>
    <cellStyle name="???????fcv1(DE" xfId="83"/>
    <cellStyle name="??????_KYB-TAKAKO.cost summary8.May.07" xfId="84"/>
    <cellStyle name="?????_Bao gia coc-584" xfId="85"/>
    <cellStyle name="????_ 2 weeks" xfId="86"/>
    <cellStyle name="????0" xfId="88"/>
    <cellStyle name="????1" xfId="89"/>
    <cellStyle name="????2" xfId="90"/>
    <cellStyle name="???[0]_?? DI" xfId="91"/>
    <cellStyle name="???_?? DI" xfId="92"/>
    <cellStyle name="???0" xfId="93"/>
    <cellStyle name="???R쀀Àok1" xfId="94"/>
    <cellStyle name="??[0]_BRE" xfId="95"/>
    <cellStyle name="??_ ??? ???? " xfId="96"/>
    <cellStyle name="??·?`??" xfId="97"/>
    <cellStyle name="????`?" xfId="87"/>
    <cellStyle name="??e?`?f" xfId="100"/>
    <cellStyle name="??A? [0]_laroux_1_¸???™? " xfId="98"/>
    <cellStyle name="??A?_laroux_1_¸???™? " xfId="99"/>
    <cellStyle name="?@?ｷBQSUM" xfId="101"/>
    <cellStyle name="?@?ｷBQSUM(D)" xfId="102"/>
    <cellStyle name="?@?ｷBQSUM_?? study" xfId="103"/>
    <cellStyle name="?¡±¢¥?_?¨ù??¢´¢¥_¢¬???¢â? " xfId="104"/>
    <cellStyle name="?”´?_?¼??¤´_¸???™? " xfId="105"/>
    <cellStyle name="?d???ｷBQSUM" xfId="106"/>
    <cellStyle name="?d???ｷBQSUM(D)" xfId="107"/>
    <cellStyle name="?ðÇ%U?&amp;H?_x0008_?s_x000a__x0007__x0001__x0001_" xfId="108"/>
    <cellStyle name="?f??BQSUM" xfId="109"/>
    <cellStyle name="?f??BQSUM(D)" xfId="110"/>
    <cellStyle name="?W?_laroux" xfId="111"/>
    <cellStyle name="?曹%U?&amp;H?_x0008_?s_x000a__x0007__x0001__x0001_" xfId="112"/>
    <cellStyle name="?饑_x000c_辋?恂U_x0001_??_x0007__x0001__x0001_" xfId="113"/>
    <cellStyle name="[0]_Chi phÝ kh¸c_V" xfId="114"/>
    <cellStyle name="_@FluctuationinPrice.Hop20060817" xfId="116"/>
    <cellStyle name="_01 PR_Attachment_Form B - Pricing Schedule" xfId="117"/>
    <cellStyle name="_014-BOQ-Vtech-Tribeco" xfId="118"/>
    <cellStyle name="_03 (en) Tender Bills Schedule" xfId="119"/>
    <cellStyle name="_04 (vn)SECC Bills of Quantities" xfId="120"/>
    <cellStyle name="_080303-Quantity of Excavation and Shoring work" xfId="121"/>
    <cellStyle name="_080304-Basement excavation &amp; Shoring system" xfId="122"/>
    <cellStyle name="_080713-Dragon Villas- iNFRASTRUCTURE(Q'ty)" xfId="123"/>
    <cellStyle name="_10.TU DIEN" xfId="124"/>
    <cellStyle name="_10.TU DIEN_pre Cao Oc Lan Phuong 20100510 (mau 10) - Tinh" xfId="125"/>
    <cellStyle name="_11.TBVS" xfId="126"/>
    <cellStyle name="_1107" xfId="127"/>
    <cellStyle name="_180608" xfId="128"/>
    <cellStyle name="_2.CHONG SET" xfId="129"/>
    <cellStyle name="_2-PHAN NGAM" xfId="130"/>
    <cellStyle name="_4.4_116 - P3 Tender BOQ (For Tender)" xfId="131"/>
    <cellStyle name="_ALL" xfId="132"/>
    <cellStyle name="_AMO1" xfId="133"/>
    <cellStyle name="_Annex68,000.00Usd 20060705" xfId="134"/>
    <cellStyle name="_Antaco LS_cable M&amp;E" xfId="135"/>
    <cellStyle name="_Architecture Quality of Kureha From Quang" xfId="136"/>
    <cellStyle name="_B.O.Q - WOOYANG (PVC DOOR)" xfId="137"/>
    <cellStyle name="_B.O.Q - WOOYANG (PVC DOOR)_B4-Arch" xfId="138"/>
    <cellStyle name="_BANG BAO GIA" xfId="139"/>
    <cellStyle name="_BANG BAO HANG RAO _han quoc" xfId="140"/>
    <cellStyle name="_Bang Chi tieu (2)" xfId="141"/>
    <cellStyle name="_Bang tien luong moi thau tham khao" xfId="142"/>
    <cellStyle name="_BANG TINH CHI TIET1" xfId="143"/>
    <cellStyle name="_BangMail" xfId="144"/>
    <cellStyle name="_bao gai Mr.P" xfId="145"/>
    <cellStyle name="_Baria - Du toan van phong" xfId="146"/>
    <cellStyle name="_bayer-antaco-rev1" xfId="147"/>
    <cellStyle name="_bike parking" xfId="148"/>
    <cellStyle name="_Book1" xfId="149"/>
    <cellStyle name="_Book1_1" xfId="150"/>
    <cellStyle name="_Book1_1_1.BoQ Civil-Horizon 13.12.2008" xfId="151"/>
    <cellStyle name="_Book1_1_BIENHOA2" xfId="152"/>
    <cellStyle name="_Book1_1_BOQ-Ninh Binh-Bungalow 1C-00-Summary" xfId="153"/>
    <cellStyle name="_Book1_1_Ct Brilliant Chip InternetAn tinh" xfId="154"/>
    <cellStyle name="_Book1_1_GAMUDA-6 BALANCE VILLAS NAM PHU 29.11.2008" xfId="155"/>
    <cellStyle name="_Book1_1_NOVAFEED LONGAN" xfId="156"/>
    <cellStyle name="_Book1_1_Tong hop" xfId="157"/>
    <cellStyle name="_Book1_1_XUONG 1 - SCAVI PHONG DIEN - HUE" xfId="158"/>
    <cellStyle name="_Book1_2" xfId="159"/>
    <cellStyle name="_Book1_2_BIENHOA2" xfId="160"/>
    <cellStyle name="_Book1_2_Tong hop" xfId="161"/>
    <cellStyle name="_Book1_BANG BAO GIA" xfId="162"/>
    <cellStyle name="_Book1_BANG BAO HANG RAO _han quoc" xfId="163"/>
    <cellStyle name="_Book1_BANG TINH CHI TIET1" xfId="164"/>
    <cellStyle name="_Book1_Baria - Du toan van phong" xfId="165"/>
    <cellStyle name="_Book1_BC-QT-WB-dthao" xfId="166"/>
    <cellStyle name="_Book1_Book1" xfId="167"/>
    <cellStyle name="_Book1_Book1_BIENHOA2" xfId="168"/>
    <cellStyle name="_Book1_boq Cao Oc Lan Phuong 20100524b (mau 10)" xfId="169"/>
    <cellStyle name="_Book1_BOQ Ph 2- Civil 2010.03.02 " xfId="170"/>
    <cellStyle name="_Book1_BOQ-Ninh Binh-Bungalow 1C-00-Summary" xfId="171"/>
    <cellStyle name="_Book1_Ct Brilliant Chip InternetAn tinh" xfId="172"/>
    <cellStyle name="_Book1_C公司报价SUPOR30-6-07 CD" xfId="173"/>
    <cellStyle name="_Book1_DAEWON VINA M&amp;E " xfId="174"/>
    <cellStyle name="_Book1_Du toan chi phi gia thau T12 (Dat Phuong)" xfId="175"/>
    <cellStyle name="_Book1_GIAVATTU(1)" xfId="176"/>
    <cellStyle name="_Book1_M&amp;E-NQ" xfId="177"/>
    <cellStyle name="_Book1_NOVABOQREV1-ANTACO" xfId="178"/>
    <cellStyle name="_Book1_NOVABOQREV1-ANTACO_B4-Arch" xfId="179"/>
    <cellStyle name="_Book1_NOVAFEED LONGAN" xfId="180"/>
    <cellStyle name="_Book1_QUYET TOAN KET CAU" xfId="181"/>
    <cellStyle name="_Book1_Tong hop" xfId="182"/>
    <cellStyle name="_Book1_VAN PHONG HOAN CHINH" xfId="183"/>
    <cellStyle name="_Book1_VINATA_KURABE_XUONG(60x88)_K15.2B08-F03" xfId="184"/>
    <cellStyle name="_Book2" xfId="185"/>
    <cellStyle name="_Book2_Tong hop" xfId="186"/>
    <cellStyle name="_BOQ - PARAGON - CSCEC(to submit-Mar 17,2006)-Modified" xfId="187"/>
    <cellStyle name="_x0001__boq 20100313 (issued)" xfId="188"/>
    <cellStyle name="_x0001__boq Cao Oc Lan Phuong 20100524b (mau 10)" xfId="189"/>
    <cellStyle name="_BOQ LS-FromICIC" xfId="190"/>
    <cellStyle name="_BOQ LS-sinh" xfId="191"/>
    <cellStyle name="_BOQ OF MEPF for Saigon Paragon Tower" xfId="192"/>
    <cellStyle name="_BOQ OF MEPF for Saigon Paragon Tower_B4-Arch" xfId="193"/>
    <cellStyle name="_BOQ OF MEPF for Saigon Paragon Tower_BIENHOA2" xfId="194"/>
    <cellStyle name="_BOQ OF MEPF for Saigon Paragon Tower_KHAI TOAN" xfId="195"/>
    <cellStyle name="_BOQ OF MEPF for Saigon Paragon Tower_KHAI TOAN_pre Cao Oc Lan Phuong 20100510 (mau 10) - Tinh" xfId="196"/>
    <cellStyle name="_BOQ OF MEPF for Saigon Paragon Tower_View &amp; check" xfId="197"/>
    <cellStyle name="_BOQ OF MEPF for Saigon Paragon Tower_View &amp; check_pre Cao Oc Lan Phuong 20100510 (mau 10) - Tinh" xfId="198"/>
    <cellStyle name="_BOQ-DAEWON-THAO" xfId="199"/>
    <cellStyle name="_BOQ-LS CABLE-ATC" xfId="200"/>
    <cellStyle name="_x0001__BOQ-Ninh Binh-Bungalow 1C-00-Summary" xfId="201"/>
    <cellStyle name="_BOQ-REV2" xfId="202"/>
    <cellStyle name="_BOQ-REV2_B4-Arch" xfId="203"/>
    <cellStyle name="_BQ for Ammo23-8" xfId="204"/>
    <cellStyle name="_Breakdown Schedule of Direct Cost-Inst" xfId="205"/>
    <cellStyle name="_CHANGSHIN - 5 factory" xfId="206"/>
    <cellStyle name="_Chenh lech Phan tren (03-07-06)" xfId="207"/>
    <cellStyle name="_cong trinh phu(tan phu)" xfId="208"/>
    <cellStyle name="_Cost plan- SCB (Ver 2me)_MEPF" xfId="209"/>
    <cellStyle name="_COVER" xfId="210"/>
    <cellStyle name="_Ct Brilliant Chip InternetAn tinh" xfId="211"/>
    <cellStyle name="_D072 Pump Schedule" xfId="212"/>
    <cellStyle name="_DANH SACH VAT TU" xfId="213"/>
    <cellStyle name="_DEAWON VINA FACTORY (tuan)" xfId="214"/>
    <cellStyle name="_DT KHI DIEN DAM CA MAU" xfId="215"/>
    <cellStyle name="_DTDT - Xi mang Phia nam " xfId="216"/>
    <cellStyle name="_DTDT- Tan Hong Ngoc (Rev4)" xfId="217"/>
    <cellStyle name="_DTDT-51 NTMK" xfId="218"/>
    <cellStyle name="_DTOAN 54 PDL 17-03-10" xfId="219"/>
    <cellStyle name="_du chi CTT phan duoi (07-11-05)" xfId="220"/>
    <cellStyle name="_DU THAU NGUYEN VAN TROI1 sua" xfId="221"/>
    <cellStyle name="_x0001__DUTOAN DIEN NUOC DAIDO 22-01-10" xfId="222"/>
    <cellStyle name="_dutoan1" xfId="223"/>
    <cellStyle name="_ESTIMATE 4 -Huyen(lan 2)" xfId="224"/>
    <cellStyle name="_ET_STYLE_NoName_00_" xfId="225"/>
    <cellStyle name="_ET_STYLE_NoName_00__10% cost estimate for GPP-Civil-Structure08-06-16" xfId="226"/>
    <cellStyle name="_ET_STYLE_NoName_00__B27 B4 B8 UNIT 16" xfId="227"/>
    <cellStyle name="_ET_STYLE_NoName_00__GPP MTO REV 0" xfId="228"/>
    <cellStyle name="_ET_STYLE_NoName_00__HV-MTO-0001 HVAC" xfId="229"/>
    <cellStyle name="_ET_STYLE_NoName_00__HV-MTO-0001 Inland EQ" xfId="230"/>
    <cellStyle name="_x0001__F6A&amp; F14-BoQ-Civil- Masan- rev04" xfId="231"/>
    <cellStyle name="_file moi thau Dien + Nuoc" xfId="232"/>
    <cellStyle name="_finishing Tan Quy" xfId="233"/>
    <cellStyle name="_FORM TINH BT-CP-CT" xfId="234"/>
    <cellStyle name="_giá du thau" xfId="235"/>
    <cellStyle name="_Gia thau" xfId="236"/>
    <cellStyle name="_GIADUTHAU-NOLTCN" xfId="237"/>
    <cellStyle name="_giatonghop thanhtoan d1" xfId="238"/>
    <cellStyle name="_x0001__GIAVATTU(1)" xfId="239"/>
    <cellStyle name="_HE THONG DIEN THOAI" xfId="240"/>
    <cellStyle name="_HOABINH_KRAFT PAPER(GDII)_XUONG(30x215)_K24B06_EMAIL" xfId="241"/>
    <cellStyle name="_IVB PHU" xfId="242"/>
    <cellStyle name="_JAPFA BOQ FINAL" xfId="243"/>
    <cellStyle name="_JAPFA BOQ FINAL_B4-Arch" xfId="244"/>
    <cellStyle name="_kd" xfId="245"/>
    <cellStyle name="_KL 127 - TRAN HUY LIEU.(Tang Ham)nhan07-12" xfId="246"/>
    <cellStyle name="_KL DUTHAU NAM A125-09" xfId="247"/>
    <cellStyle name="_KL GACH" xfId="248"/>
    <cellStyle name="_KL tam ung PHONG GIAO  DICH - NHA KHO 2" xfId="249"/>
    <cellStyle name="_KLc" xfId="250"/>
    <cellStyle name="_klccc1" xfId="251"/>
    <cellStyle name="_KLcn+d" xfId="252"/>
    <cellStyle name="_KLR" xfId="253"/>
    <cellStyle name="_kluong duthau" xfId="254"/>
    <cellStyle name="_KT (2)" xfId="255"/>
    <cellStyle name="_KT (2)_1" xfId="256"/>
    <cellStyle name="_KT (2)_1_GIAVATTU(1)" xfId="257"/>
    <cellStyle name="_KT (2)_1_Lora-tungchau" xfId="258"/>
    <cellStyle name="_KT (2)_1_Qt-HT3PQ1(CauKho)" xfId="259"/>
    <cellStyle name="_KT (2)_1_Qt-HT3PQ1(CauKho)_Don gia quy 3 nam 2003 - Ban Dien Luc" xfId="260"/>
    <cellStyle name="_KT (2)_1_Qt-HT3PQ1(CauKho)_NC-VL2-2003" xfId="261"/>
    <cellStyle name="_KT (2)_1_Qt-HT3PQ1(CauKho)_NC-VL2-2003_1" xfId="262"/>
    <cellStyle name="_KT (2)_1_Qt-HT3PQ1(CauKho)_XL4Test5" xfId="263"/>
    <cellStyle name="_KT (2)_1_Qt-HT3PQ1(CauKho)_XL4Test5_1" xfId="264"/>
    <cellStyle name="_KT (2)_1_TAM UNG VAT TU CHINH DOT 3 (REV2)" xfId="265"/>
    <cellStyle name="_KT (2)_2" xfId="266"/>
    <cellStyle name="_KT (2)_2_TG-TH" xfId="267"/>
    <cellStyle name="_KT (2)_2_TG-TH_@FluctuationinPrice.Hop20060817" xfId="268"/>
    <cellStyle name="_KT (2)_2_TG-TH_51MK HosoThanhtoan AB" xfId="269"/>
    <cellStyle name="_KT (2)_2_TG-TH_bang gia ap dung 2005" xfId="270"/>
    <cellStyle name="_KT (2)_2_TG-TH_BAO CAO KLCT PT2000" xfId="271"/>
    <cellStyle name="_KT (2)_2_TG-TH_BAO CAO PT2000" xfId="272"/>
    <cellStyle name="_KT (2)_2_TG-TH_BAO CAO PT2000_Book1" xfId="273"/>
    <cellStyle name="_KT (2)_2_TG-TH_BAO CAO PT2000_NOVABOQREV1-ANTACO" xfId="274"/>
    <cellStyle name="_KT (2)_2_TG-TH_Bao cao XDCB 2001 - T11 KH dieu chinh 20-11-THAI" xfId="275"/>
    <cellStyle name="_KT (2)_2_TG-TH_bg-TTO-051104" xfId="276"/>
    <cellStyle name="_KT (2)_2_TG-TH_Book1" xfId="277"/>
    <cellStyle name="_KT (2)_2_TG-TH_Book1_1" xfId="278"/>
    <cellStyle name="_KT (2)_2_TG-TH_Book1_1_1.BoQ Civil-Horizon 13.12.2008" xfId="279"/>
    <cellStyle name="_KT (2)_2_TG-TH_Book1_1_Book1" xfId="280"/>
    <cellStyle name="_KT (2)_2_TG-TH_Book1_1_BOQ Ph 2- Civil 2010.03.02 " xfId="281"/>
    <cellStyle name="_KT (2)_2_TG-TH_Book1_1_CACKHOANKHAUTRU" xfId="282"/>
    <cellStyle name="_KT (2)_2_TG-TH_Book1_1_Ct Brilliant Chip InternetAn tinh" xfId="283"/>
    <cellStyle name="_KT (2)_2_TG-TH_Book1_1_C公司报价SUPOR30-6-07 CD" xfId="284"/>
    <cellStyle name="_KT (2)_2_TG-TH_Book1_1_DanhMucDonGiaVTTB_Dien_TAM" xfId="285"/>
    <cellStyle name="_KT (2)_2_TG-TH_Book1_1_DgklKNHA" xfId="286"/>
    <cellStyle name="_KT (2)_2_TG-TH_Book1_1_dt khoi nha 3trai - VKg (cat xuong) (27-01-05)" xfId="287"/>
    <cellStyle name="_KT (2)_2_TG-TH_Book1_1_Dtoan-LTT-18-01" xfId="288"/>
    <cellStyle name="_KT (2)_2_TG-TH_Book1_1_DU TOAN NGUYEN HUE - GD2 (1-02-05) 1" xfId="289"/>
    <cellStyle name="_KT (2)_2_TG-TH_Book1_1_dutoan dptd" xfId="290"/>
    <cellStyle name="_KT (2)_2_TG-TH_Book1_1_F6A&amp; F14-BoQ-Civil- Masan- rev04" xfId="291"/>
    <cellStyle name="_KT (2)_2_TG-TH_Book1_1_he thong dien" xfId="292"/>
    <cellStyle name="_KT (2)_2_TG-TH_Book1_1_KLTT-PHUCHUNG" xfId="293"/>
    <cellStyle name="_KT (2)_2_TG-TH_Book1_1_Sheet1" xfId="294"/>
    <cellStyle name="_KT (2)_2_TG-TH_Book1_1_Sheet2" xfId="295"/>
    <cellStyle name="_KT (2)_2_TG-TH_Book1_1_Thanh toan (Du an Ca Mau)" xfId="296"/>
    <cellStyle name="_KT (2)_2_TG-TH_Book1_1_THANHTOAN" xfId="297"/>
    <cellStyle name="_KT (2)_2_TG-TH_Book1_1_THANHTOAN A-B" xfId="298"/>
    <cellStyle name="_KT (2)_2_TG-TH_Book1_1_Tong hop" xfId="299"/>
    <cellStyle name="_KT (2)_2_TG-TH_Book1_2" xfId="300"/>
    <cellStyle name="_KT (2)_2_TG-TH_Book1_2_1.BoQ Civil-Horizon 13.12.2008" xfId="301"/>
    <cellStyle name="_KT (2)_2_TG-TH_Book1_2_Book1" xfId="302"/>
    <cellStyle name="_KT (2)_2_TG-TH_Book1_2_BOQ Ph 2- Civil 2010.03.02 " xfId="303"/>
    <cellStyle name="_KT (2)_2_TG-TH_Book1_2_CACKHOANKHAUTRU" xfId="304"/>
    <cellStyle name="_KT (2)_2_TG-TH_Book1_2_Ct Brilliant Chip InternetAn tinh" xfId="305"/>
    <cellStyle name="_KT (2)_2_TG-TH_Book1_2_C公司报价SUPOR30-6-07 CD" xfId="306"/>
    <cellStyle name="_KT (2)_2_TG-TH_Book1_2_DgklKNHA" xfId="307"/>
    <cellStyle name="_KT (2)_2_TG-TH_Book1_2_dt khoi nha 3trai - VKg (cat xuong) (27-01-05)" xfId="308"/>
    <cellStyle name="_KT (2)_2_TG-TH_Book1_2_Dtoan-LTT-18-01" xfId="309"/>
    <cellStyle name="_KT (2)_2_TG-TH_Book1_2_DU TOAN NGUYEN HUE - GD2 (1-02-05) 1" xfId="310"/>
    <cellStyle name="_KT (2)_2_TG-TH_Book1_2_dutoan dptd" xfId="311"/>
    <cellStyle name="_KT (2)_2_TG-TH_Book1_2_F6A&amp; F14-BoQ-Civil- Masan- rev04" xfId="312"/>
    <cellStyle name="_KT (2)_2_TG-TH_Book1_2_he thong dien" xfId="313"/>
    <cellStyle name="_KT (2)_2_TG-TH_Book1_2_KLTT-PHUCHUNG" xfId="314"/>
    <cellStyle name="_KT (2)_2_TG-TH_Book1_2_Sheet1" xfId="315"/>
    <cellStyle name="_KT (2)_2_TG-TH_Book1_2_Sheet2" xfId="316"/>
    <cellStyle name="_KT (2)_2_TG-TH_Book1_2_Thanh toan (Du an Ca Mau)" xfId="317"/>
    <cellStyle name="_KT (2)_2_TG-TH_Book1_2_THANHTOAN" xfId="318"/>
    <cellStyle name="_KT (2)_2_TG-TH_Book1_2_THANHTOAN A-B" xfId="319"/>
    <cellStyle name="_KT (2)_2_TG-TH_Book1_2_Tong hop" xfId="320"/>
    <cellStyle name="_KT (2)_2_TG-TH_Book1_3" xfId="321"/>
    <cellStyle name="_KT (2)_2_TG-TH_Book1_3_1.BoQ Civil-Horizon 13.12.2008" xfId="322"/>
    <cellStyle name="_KT (2)_2_TG-TH_Book1_3_BIENHOA2" xfId="323"/>
    <cellStyle name="_KT (2)_2_TG-TH_Book1_3_Book1" xfId="324"/>
    <cellStyle name="_KT (2)_2_TG-TH_Book1_3_Book1_BIENHOA2" xfId="325"/>
    <cellStyle name="_KT (2)_2_TG-TH_Book1_3_Book1_Tong hop" xfId="326"/>
    <cellStyle name="_KT (2)_2_TG-TH_Book1_3_BOQ Ph 2- Civil 2010.03.02 " xfId="327"/>
    <cellStyle name="_KT (2)_2_TG-TH_Book1_3_CACKHOANKHAUTRU" xfId="328"/>
    <cellStyle name="_KT (2)_2_TG-TH_Book1_3_Ct Brilliant Chip InternetAn tinh" xfId="329"/>
    <cellStyle name="_KT (2)_2_TG-TH_Book1_3_C公司报价SUPOR30-6-07 CD" xfId="330"/>
    <cellStyle name="_KT (2)_2_TG-TH_Book1_3_KLTT-PHUCHUNG" xfId="331"/>
    <cellStyle name="_KT (2)_2_TG-TH_Book1_3_Thanh toan (Du an Ca Mau)" xfId="332"/>
    <cellStyle name="_KT (2)_2_TG-TH_Book1_3_THANHTOAN" xfId="333"/>
    <cellStyle name="_KT (2)_2_TG-TH_Book1_3_THANHTOAN A-B" xfId="334"/>
    <cellStyle name="_KT (2)_2_TG-TH_Book1_3_Tong hop" xfId="335"/>
    <cellStyle name="_KT (2)_2_TG-TH_Book1_4" xfId="336"/>
    <cellStyle name="_KT (2)_2_TG-TH_Book1_4_BIENHOA2" xfId="337"/>
    <cellStyle name="_KT (2)_2_TG-TH_Book1_4_Book1" xfId="338"/>
    <cellStyle name="_KT (2)_2_TG-TH_Book1_4_BOQ Ph 2- Civil 2010.03.02 " xfId="339"/>
    <cellStyle name="_KT (2)_2_TG-TH_Book1_4_CACKHOANKHAUTRU" xfId="340"/>
    <cellStyle name="_KT (2)_2_TG-TH_Book1_4_Ct Brilliant Chip InternetAn tinh" xfId="341"/>
    <cellStyle name="_KT (2)_2_TG-TH_Book1_4_DUTOAN" xfId="342"/>
    <cellStyle name="_KT (2)_2_TG-TH_Book1_4_KLTT-PHUCHUNG" xfId="343"/>
    <cellStyle name="_KT (2)_2_TG-TH_Book1_4_Thanh toan (Du an Ca Mau)" xfId="344"/>
    <cellStyle name="_KT (2)_2_TG-TH_Book1_4_THANHTOAN" xfId="345"/>
    <cellStyle name="_KT (2)_2_TG-TH_Book1_4_THANHTOAN A-B" xfId="346"/>
    <cellStyle name="_KT (2)_2_TG-TH_Book1_4_Tong hop" xfId="347"/>
    <cellStyle name="_KT (2)_2_TG-TH_Book1_5" xfId="348"/>
    <cellStyle name="_KT (2)_2_TG-TH_Book1_bang gia ap dung 2005" xfId="349"/>
    <cellStyle name="_KT (2)_2_TG-TH_Book1_bg-TTO-051104" xfId="350"/>
    <cellStyle name="_KT (2)_2_TG-TH_Book1_BIENHOA2" xfId="351"/>
    <cellStyle name="_KT (2)_2_TG-TH_Book1_Book1" xfId="352"/>
    <cellStyle name="_KT (2)_2_TG-TH_Book1_Book1_Book1" xfId="353"/>
    <cellStyle name="_KT (2)_2_TG-TH_Book1_Book1_CACKHOANKHAUTRU" xfId="354"/>
    <cellStyle name="_KT (2)_2_TG-TH_Book1_Book1_KLTT-PHUCHUNG" xfId="355"/>
    <cellStyle name="_KT (2)_2_TG-TH_Book1_Book1_NOVABOQREV1-ANTACO" xfId="356"/>
    <cellStyle name="_KT (2)_2_TG-TH_Book1_Book1_Thanh toan (Du an Ca Mau)" xfId="357"/>
    <cellStyle name="_KT (2)_2_TG-TH_Book1_Book1_THANHTOAN" xfId="358"/>
    <cellStyle name="_KT (2)_2_TG-TH_Book1_Book1_THANHTOAN A-B" xfId="359"/>
    <cellStyle name="_KT (2)_2_TG-TH_Book1_boq Cao Oc Lan Phuong 20100524b (mau 10)" xfId="360"/>
    <cellStyle name="_KT (2)_2_TG-TH_Book1_BOQ Ph 2- Civil 2010.03.02 " xfId="361"/>
    <cellStyle name="_KT (2)_2_TG-TH_Book1_BOQ-Ninh Binh-Bungalow 1C-00-Summary" xfId="362"/>
    <cellStyle name="_KT (2)_2_TG-TH_Book1_CACKHOANKHAUTRU" xfId="363"/>
    <cellStyle name="_KT (2)_2_TG-TH_Book1_Ct Brilliant Chip InternetAn tinh" xfId="364"/>
    <cellStyle name="_KT (2)_2_TG-TH_Book1_CV1-khoi luong va don gia" xfId="365"/>
    <cellStyle name="_KT (2)_2_TG-TH_Book1_C公司报价SUPOR30-6-07 CD" xfId="366"/>
    <cellStyle name="_KT (2)_2_TG-TH_Book1_DanhMucDonGiaVTTB_Dien_TAM" xfId="367"/>
    <cellStyle name="_KT (2)_2_TG-TH_Book1_DgklKNHA" xfId="368"/>
    <cellStyle name="_KT (2)_2_TG-TH_Book1_dt khoi nha 3trai - VKg (cat xuong) (27-01-05)" xfId="369"/>
    <cellStyle name="_KT (2)_2_TG-TH_Book1_DT Tram110kv LMX-xld4" xfId="370"/>
    <cellStyle name="_KT (2)_2_TG-TH_Book1_Dtoan-LTT-18-01" xfId="371"/>
    <cellStyle name="_KT (2)_2_TG-TH_Book1_Du toan chi phi gia thau T12 (Dat Phuong)" xfId="372"/>
    <cellStyle name="_KT (2)_2_TG-TH_Book1_DU TOAN NGUYEN HUE - GD2 (1-02-05) 1" xfId="373"/>
    <cellStyle name="_KT (2)_2_TG-TH_Book1_dutoan dptd" xfId="374"/>
    <cellStyle name="_KT (2)_2_TG-TH_Book1_Gia tri HD" xfId="375"/>
    <cellStyle name="_KT (2)_2_TG-TH_Book1_HD-CONGTACCHINH-THAUPHU" xfId="376"/>
    <cellStyle name="_KT (2)_2_TG-TH_Book1_he thong dien" xfId="377"/>
    <cellStyle name="_KT (2)_2_TG-TH_Book1_HOPDONG-NOIBO" xfId="378"/>
    <cellStyle name="_KT (2)_2_TG-TH_Book1_Sheet1" xfId="379"/>
    <cellStyle name="_KT (2)_2_TG-TH_Book1_Sheet2" xfId="380"/>
    <cellStyle name="_KT (2)_2_TG-TH_Book1_Shiseido - building BQ-Submit 25.9" xfId="381"/>
    <cellStyle name="_KT (2)_2_TG-TH_Book1_TH KE" xfId="382"/>
    <cellStyle name="_KT (2)_2_TG-TH_Book1_THANH TOAN-CONGTACCHINH" xfId="383"/>
    <cellStyle name="_KT (2)_2_TG-TH_Book1_THANHTOAN" xfId="384"/>
    <cellStyle name="_KT (2)_2_TG-TH_Book1_VINATA_KURABE_XUONG(60x88)_K15.2B08-F03" xfId="385"/>
    <cellStyle name="_KT (2)_2_TG-TH_Book1_XL4Poppy" xfId="386"/>
    <cellStyle name="_KT (2)_2_TG-TH_Book1_XL4Test5" xfId="387"/>
    <cellStyle name="_KT (2)_2_TG-TH_Book2" xfId="388"/>
    <cellStyle name="_KT (2)_2_TG-TH_boq Cao Oc Lan Phuong 20100524b (mau 10)" xfId="389"/>
    <cellStyle name="_KT (2)_2_TG-TH_BOQ Ph 2- Civil 2010.03.02 " xfId="390"/>
    <cellStyle name="_KT (2)_2_TG-TH_BOQ-Ninh Binh-Bungalow 1C-00-Summary" xfId="391"/>
    <cellStyle name="_KT (2)_2_TG-TH_CACKHOANKHAUTRU" xfId="392"/>
    <cellStyle name="_KT (2)_2_TG-TH_Ct Brilliant Chip InternetAn tinh" xfId="393"/>
    <cellStyle name="_KT (2)_2_TG-TH_CV1-khoi luong va don gia" xfId="394"/>
    <cellStyle name="_KT (2)_2_TG-TH_C公司报价SUPOR30-6-07 CD" xfId="395"/>
    <cellStyle name="_KT (2)_2_TG-TH_DAU NOI PL-CL TAI PHU LAMHC" xfId="396"/>
    <cellStyle name="_KT (2)_2_TG-TH_Dcdtoan-bcnckt " xfId="397"/>
    <cellStyle name="_KT (2)_2_TG-TH_Dcdtoan-bcnckt _XL4Poppy" xfId="398"/>
    <cellStyle name="_KT (2)_2_TG-TH_Dcdtoan-bcnckt _XL4Test5" xfId="399"/>
    <cellStyle name="_KT (2)_2_TG-TH_DgklKNHA" xfId="400"/>
    <cellStyle name="_KT (2)_2_TG-TH_Dongia2-2003" xfId="401"/>
    <cellStyle name="_KT (2)_2_TG-TH_DT kho 50x72 ,52x45m -11-5" xfId="402"/>
    <cellStyle name="_KT (2)_2_TG-TH_DT kho 50x72 ,52x45m ASIA NUTRITION" xfId="403"/>
    <cellStyle name="_KT (2)_2_TG-TH_dt khoi nha 3trai - VKg (cat xuong) (27-01-05)" xfId="404"/>
    <cellStyle name="_KT (2)_2_TG-TH_DT Tram110kv LMX-xld4" xfId="405"/>
    <cellStyle name="_KT (2)_2_TG-TH_DTCDT MR.2N110.HOCMON.TDTOAN.CCUNG" xfId="406"/>
    <cellStyle name="_KT (2)_2_TG-TH_DTkho 52x70m ASIA NUTRITION" xfId="407"/>
    <cellStyle name="_KT (2)_2_TG-TH_DTkho 52x70m ASIA NUTRITION-change-tuong bt6m" xfId="408"/>
    <cellStyle name="_KT (2)_2_TG-TH_DTkho 52x70m ASIA NUTRITION-seno betong" xfId="409"/>
    <cellStyle name="_KT (2)_2_TG-TH_Dtoan-LTT-18-01" xfId="410"/>
    <cellStyle name="_KT (2)_2_TG-TH_Du toan chi phi gia thau T12 (Dat Phuong)" xfId="411"/>
    <cellStyle name="_KT (2)_2_TG-TH_DU TOAN HAM" xfId="412"/>
    <cellStyle name="_KT (2)_2_TG-TH_DU TOAN NGUYEN HUE - GD2 (1-02-05) 1" xfId="413"/>
    <cellStyle name="_KT (2)_2_TG-TH_Du toan truong tho 25.8.08" xfId="414"/>
    <cellStyle name="_KT (2)_2_TG-TH_dutoan dien" xfId="415"/>
    <cellStyle name="_KT (2)_2_TG-TH_dutoan dptd" xfId="416"/>
    <cellStyle name="_KT (2)_2_TG-TH_dutoan nuoc" xfId="417"/>
    <cellStyle name="_KT (2)_2_TG-TH_Du-toan TND" xfId="418"/>
    <cellStyle name="_KT (2)_2_TG-TH_DutoanCCG" xfId="419"/>
    <cellStyle name="_KT (2)_2_TG-TH_DutoanH2T2" xfId="420"/>
    <cellStyle name="_KT (2)_2_TG-TH_GIAVATTU(1)" xfId="421"/>
    <cellStyle name="_KT (2)_2_TG-TH_HD-CONGTACCHINH-THAUPHU" xfId="422"/>
    <cellStyle name="_KT (2)_2_TG-TH_he thong dien" xfId="423"/>
    <cellStyle name="_KT (2)_2_TG-TH_HOPDONG-NOIBO" xfId="424"/>
    <cellStyle name="_KT (2)_2_TG-TH_Lora-tungchau" xfId="425"/>
    <cellStyle name="_KT (2)_2_TG-TH_MBA-TDDONG" xfId="426"/>
    <cellStyle name="_KT (2)_2_TG-TH_moi" xfId="427"/>
    <cellStyle name="_KT (2)_2_TG-TH_moi_XL4Poppy" xfId="428"/>
    <cellStyle name="_KT (2)_2_TG-TH_moi_XL4Test5" xfId="429"/>
    <cellStyle name="_KT (2)_2_TG-TH_OFFICE_30X15" xfId="430"/>
    <cellStyle name="_KT (2)_2_TG-TH_PGIA-phieu tham tra Kho bac" xfId="431"/>
    <cellStyle name="_KT (2)_2_TG-TH_PT02-02" xfId="432"/>
    <cellStyle name="_KT (2)_2_TG-TH_PT02-02_Book1" xfId="433"/>
    <cellStyle name="_KT (2)_2_TG-TH_PT02-02_MBA-TDDONG" xfId="434"/>
    <cellStyle name="_KT (2)_2_TG-TH_PT02-02_NOVABOQREV1-ANTACO" xfId="435"/>
    <cellStyle name="_KT (2)_2_TG-TH_PT02-02_PHIEU KIEM TRA KSTK-BCNCKT(LDIEN2001)" xfId="436"/>
    <cellStyle name="_KT (2)_2_TG-TH_PT02-02_VTTB PT2001" xfId="437"/>
    <cellStyle name="_KT (2)_2_TG-TH_PT02-03" xfId="438"/>
    <cellStyle name="_KT (2)_2_TG-TH_PT02-03_Book1" xfId="439"/>
    <cellStyle name="_KT (2)_2_TG-TH_PT02-03_MBA-TDDONG" xfId="440"/>
    <cellStyle name="_KT (2)_2_TG-TH_PT02-03_NOVABOQREV1-ANTACO" xfId="441"/>
    <cellStyle name="_KT (2)_2_TG-TH_PT02-03_PHIEU KIEM TRA KSTK-BCNCKT(LDIEN2001)" xfId="442"/>
    <cellStyle name="_KT (2)_2_TG-TH_PT02-03_VTTB PT2001" xfId="443"/>
    <cellStyle name="_KT (2)_2_TG-TH_Qt-HT3PQ1(CauKho)" xfId="444"/>
    <cellStyle name="_KT (2)_2_TG-TH_Qt-HT3PQ1(CauKho)_Don gia quy 3 nam 2003 - Ban Dien Luc" xfId="445"/>
    <cellStyle name="_KT (2)_2_TG-TH_Qt-HT3PQ1(CauKho)_NC-VL2-2003" xfId="446"/>
    <cellStyle name="_KT (2)_2_TG-TH_Qt-HT3PQ1(CauKho)_NC-VL2-2003_1" xfId="447"/>
    <cellStyle name="_KT (2)_2_TG-TH_Qt-HT3PQ1(CauKho)_XL4Test5" xfId="448"/>
    <cellStyle name="_KT (2)_2_TG-TH_Qt-HT3PQ1(CauKho)_XL4Test5_1" xfId="449"/>
    <cellStyle name="_KT (2)_2_TG-TH_QUYET TOAN KET CAU" xfId="450"/>
    <cellStyle name="_KT (2)_2_TG-TH_REX Dot7 GiatriThanhtoan (11h 25.11)" xfId="451"/>
    <cellStyle name="_KT (2)_2_TG-TH_Sheet1" xfId="452"/>
    <cellStyle name="_KT (2)_2_TG-TH_Sheet2" xfId="453"/>
    <cellStyle name="_KT (2)_2_TG-TH_Sheet2_B1-2-3-4-5" xfId="454"/>
    <cellStyle name="_KT (2)_2_TG-TH_Shiseido - building BQ-Submit 25.9" xfId="455"/>
    <cellStyle name="_KT (2)_2_TG-TH_TAM UNG VAT TU CHINH DOT 3 (REV2)" xfId="456"/>
    <cellStyle name="_KT (2)_2_TG-TH_TH KE" xfId="457"/>
    <cellStyle name="_KT (2)_2_TG-TH_Thanh toan" xfId="458"/>
    <cellStyle name="_KT (2)_2_TG-TH_THANH TOAN-CONGTACCHINH" xfId="459"/>
    <cellStyle name="_KT (2)_2_TG-TH_THANHTOAN" xfId="460"/>
    <cellStyle name="_KT (2)_2_TG-TH_tuong chan" xfId="461"/>
    <cellStyle name="_KT (2)_2_TG-TH_VINATA_KURABE_XUONG(60x88)_K15.2B08-F03" xfId="462"/>
    <cellStyle name="_KT (2)_2_TG-TH_water tank " xfId="463"/>
    <cellStyle name="_KT (2)_2_TG-TH_XL4Poppy" xfId="464"/>
    <cellStyle name="_KT (2)_2_TG-TH_XL4Poppy_XL4Test5" xfId="465"/>
    <cellStyle name="_KT (2)_2_TG-TH_XL4Test5" xfId="466"/>
    <cellStyle name="_KT (2)_2_TG-TH_Xref@Questionnaire3" xfId="467"/>
    <cellStyle name="_KT (2)_3" xfId="468"/>
    <cellStyle name="_KT (2)_3_TG-TH" xfId="469"/>
    <cellStyle name="_KT (2)_3_TG-TH_ALL" xfId="470"/>
    <cellStyle name="_KT (2)_3_TG-TH_Book1" xfId="471"/>
    <cellStyle name="_KT (2)_3_TG-TH_Book1_1" xfId="472"/>
    <cellStyle name="_KT (2)_3_TG-TH_Book1_1.BoQ Civil-Horizon 13.12.2008" xfId="473"/>
    <cellStyle name="_KT (2)_3_TG-TH_Book1_2" xfId="474"/>
    <cellStyle name="_KT (2)_3_TG-TH_Book1_BC-QT-WB-dthao" xfId="475"/>
    <cellStyle name="_KT (2)_3_TG-TH_Book1_BOQ Ph 2- Civil 2010.03.02 " xfId="476"/>
    <cellStyle name="_KT (2)_3_TG-TH_Book1_Ct Brilliant Chip InternetAn tinh" xfId="477"/>
    <cellStyle name="_KT (2)_3_TG-TH_Book1_C公司报价SUPOR30-6-07 CD" xfId="478"/>
    <cellStyle name="_KT (2)_3_TG-TH_Book1_F6A&amp; F14-BoQ-Civil- Masan- rev04" xfId="479"/>
    <cellStyle name="_KT (2)_3_TG-TH_Book1_GAMUDA-6 BALANCE VILLAS NAM PHU 29.11.2008" xfId="480"/>
    <cellStyle name="_KT (2)_3_TG-TH_Book1_Tong hop" xfId="481"/>
    <cellStyle name="_KT (2)_3_TG-TH_Book1_XUONG 1 - SCAVI PHONG DIEN - HUE" xfId="482"/>
    <cellStyle name="_KT (2)_3_TG-TH_BOQ Ph 2- Civil 2010.03.02 " xfId="483"/>
    <cellStyle name="_KT (2)_3_TG-TH_BOQ-Ninh Binh-Bungalow 1C-00-Summary" xfId="484"/>
    <cellStyle name="_KT (2)_3_TG-TH_Ct Brilliant Chip InternetAn tinh" xfId="485"/>
    <cellStyle name="_KT (2)_3_TG-TH_C公司报价SUPOR30-6-07 CD" xfId="486"/>
    <cellStyle name="_KT (2)_3_TG-TH_GIAVATTU(1)" xfId="487"/>
    <cellStyle name="_KT (2)_3_TG-TH_kd" xfId="488"/>
    <cellStyle name="_KT (2)_3_TG-TH_KLc" xfId="489"/>
    <cellStyle name="_KT (2)_3_TG-TH_klccc1" xfId="490"/>
    <cellStyle name="_KT (2)_3_TG-TH_KLcn+d" xfId="491"/>
    <cellStyle name="_KT (2)_3_TG-TH_KLR" xfId="492"/>
    <cellStyle name="_KT (2)_3_TG-TH_KTOAN" xfId="493"/>
    <cellStyle name="_KT (2)_3_TG-TH_KTOAN1" xfId="494"/>
    <cellStyle name="_KT (2)_3_TG-TH_Lora-tungchau" xfId="495"/>
    <cellStyle name="_KT (2)_3_TG-TH_Lora-tungchau_1.BoQ Civil-Horizon 13.12.2008" xfId="496"/>
    <cellStyle name="_KT (2)_3_TG-TH_Lora-tungchau_BOQ Ph 2- Civil 2010.03.02 " xfId="497"/>
    <cellStyle name="_KT (2)_3_TG-TH_Lora-tungchau_Ct Brilliant Chip InternetAn tinh" xfId="498"/>
    <cellStyle name="_KT (2)_3_TG-TH_Lora-tungchau_C公司报价SUPOR30-6-07 CD" xfId="499"/>
    <cellStyle name="_KT (2)_3_TG-TH_Lora-tungchau_F6A&amp; F14-BoQ-Civil- Masan- rev04" xfId="500"/>
    <cellStyle name="_KT (2)_3_TG-TH_Lora-tungchau_GAMUDA-6 BALANCE VILLAS NAM PHU 29.11.2008" xfId="501"/>
    <cellStyle name="_KT (2)_3_TG-TH_Lora-tungchau_Tong hop" xfId="502"/>
    <cellStyle name="_KT (2)_3_TG-TH_Lora-tungchau_XUONG 1 - SCAVI PHONG DIEN - HUE" xfId="503"/>
    <cellStyle name="_KT (2)_3_TG-TH_PERSONAL" xfId="504"/>
    <cellStyle name="_KT (2)_3_TG-TH_PERSONAL_bang gia ap dung 2005" xfId="505"/>
    <cellStyle name="_KT (2)_3_TG-TH_PERSONAL_bg-TTO-051104" xfId="506"/>
    <cellStyle name="_KT (2)_3_TG-TH_PERSONAL_BIENHOA2" xfId="507"/>
    <cellStyle name="_KT (2)_3_TG-TH_PERSONAL_Book1" xfId="508"/>
    <cellStyle name="_KT (2)_3_TG-TH_PERSONAL_Book1_bang gia ap dung 2005" xfId="509"/>
    <cellStyle name="_KT (2)_3_TG-TH_PERSONAL_Book1_bg-TTO-051104" xfId="510"/>
    <cellStyle name="_KT (2)_3_TG-TH_PERSONAL_Book1_CACKHOANKHAUTRU" xfId="511"/>
    <cellStyle name="_KT (2)_3_TG-TH_PERSONAL_Book1_CV1-khoi luong va don gia" xfId="512"/>
    <cellStyle name="_KT (2)_3_TG-TH_PERSONAL_Book1_Du toan chi phi gia thau T12 (Dat Phuong)" xfId="513"/>
    <cellStyle name="_KT (2)_3_TG-TH_PERSONAL_Book1_HD-CONGTACCHINH-THAUPHU" xfId="514"/>
    <cellStyle name="_KT (2)_3_TG-TH_PERSONAL_Book1_HOPDONG-NOIBO" xfId="515"/>
    <cellStyle name="_KT (2)_3_TG-TH_PERSONAL_Book1_THANH TOAN-CONGTACCHINH" xfId="516"/>
    <cellStyle name="_KT (2)_3_TG-TH_PERSONAL_Book1_THANHTOAN" xfId="517"/>
    <cellStyle name="_KT (2)_3_TG-TH_PERSONAL_boq Cao Oc Lan Phuong 20100524b (mau 10)" xfId="518"/>
    <cellStyle name="_KT (2)_3_TG-TH_PERSONAL_BOQ-Ninh Binh-Bungalow 1C-00-Summary" xfId="519"/>
    <cellStyle name="_KT (2)_3_TG-TH_PERSONAL_CACKHOANKHAUTRU" xfId="520"/>
    <cellStyle name="_KT (2)_3_TG-TH_PERSONAL_Ct Brilliant Chip InternetAn tinh" xfId="521"/>
    <cellStyle name="_KT (2)_3_TG-TH_PERSONAL_CV1-khoi luong va don gia" xfId="522"/>
    <cellStyle name="_KT (2)_3_TG-TH_PERSONAL_C公司报价SUPOR30-6-07 CD" xfId="523"/>
    <cellStyle name="_KT (2)_3_TG-TH_PERSONAL_DAEWON VINA M&amp;E " xfId="524"/>
    <cellStyle name="_KT (2)_3_TG-TH_PERSONAL_Du toan chi phi gia thau T12 (Dat Phuong)" xfId="525"/>
    <cellStyle name="_KT (2)_3_TG-TH_PERSONAL_Gia tri HD" xfId="526"/>
    <cellStyle name="_KT (2)_3_TG-TH_PERSONAL_HD-CONGTACCHINH-THAUPHU" xfId="527"/>
    <cellStyle name="_KT (2)_3_TG-TH_PERSONAL_HOPDONG-NOIBO" xfId="528"/>
    <cellStyle name="_KT (2)_3_TG-TH_PERSONAL_HTQ.8 GD1" xfId="529"/>
    <cellStyle name="_KT (2)_3_TG-TH_PERSONAL_HTQ.8 GD1_Don gia quy 3 nam 2003 - Ban Dien Luc" xfId="530"/>
    <cellStyle name="_KT (2)_3_TG-TH_PERSONAL_HTQ.8 GD1_NC-VL2-2003" xfId="531"/>
    <cellStyle name="_KT (2)_3_TG-TH_PERSONAL_HTQ.8 GD1_NC-VL2-2003_1" xfId="532"/>
    <cellStyle name="_KT (2)_3_TG-TH_PERSONAL_HTQ.8 GD1_XL4Test5" xfId="533"/>
    <cellStyle name="_KT (2)_3_TG-TH_PERSONAL_HTQ.8 GD1_XL4Test5_1" xfId="534"/>
    <cellStyle name="_KT (2)_3_TG-TH_PERSONAL_NOVABOQREV1-ANTACO" xfId="535"/>
    <cellStyle name="_KT (2)_3_TG-TH_PERSONAL_TAM UNG VAT TU CHINH DOT 3 (REV2)" xfId="536"/>
    <cellStyle name="_KT (2)_3_TG-TH_PERSONAL_TH KE" xfId="537"/>
    <cellStyle name="_KT (2)_3_TG-TH_PERSONAL_THANH TOAN-CONGTACCHINH" xfId="538"/>
    <cellStyle name="_KT (2)_3_TG-TH_PERSONAL_THANHTOAN" xfId="539"/>
    <cellStyle name="_KT (2)_3_TG-TH_PERSONAL_Tong hop KHCB 2001" xfId="540"/>
    <cellStyle name="_KT (2)_3_TG-TH_Qt-HT3PQ1(CauKho)" xfId="541"/>
    <cellStyle name="_KT (2)_3_TG-TH_Qt-HT3PQ1(CauKho)_Don gia quy 3 nam 2003 - Ban Dien Luc" xfId="542"/>
    <cellStyle name="_KT (2)_3_TG-TH_Qt-HT3PQ1(CauKho)_NC-VL2-2003" xfId="543"/>
    <cellStyle name="_KT (2)_3_TG-TH_Qt-HT3PQ1(CauKho)_NC-VL2-2003_1" xfId="544"/>
    <cellStyle name="_KT (2)_3_TG-TH_Qt-HT3PQ1(CauKho)_XL4Test5" xfId="545"/>
    <cellStyle name="_KT (2)_3_TG-TH_Qt-HT3PQ1(CauKho)_XL4Test5_1" xfId="546"/>
    <cellStyle name="_KT (2)_3_TG-TH_QUYET TOAN KET CAU" xfId="547"/>
    <cellStyle name="_KT (2)_3_TG-TH_Shiseido - building BQ-Submit 25.9" xfId="548"/>
    <cellStyle name="_KT (2)_3_TG-TH_TAM UNG VAT TU CHINH DOT 3 (REV2)" xfId="549"/>
    <cellStyle name="_KT (2)_3_TG-TH_THKP CAU" xfId="550"/>
    <cellStyle name="_KT (2)_3_TG-TH_THKPCAU(c)" xfId="551"/>
    <cellStyle name="_KT (2)_3_TG-TH_VINATA_KURABE_XUONG(60x88)_K15.2B08-F03" xfId="552"/>
    <cellStyle name="_KT (2)_4" xfId="553"/>
    <cellStyle name="_KT (2)_4_@FluctuationinPrice.Hop20060817" xfId="554"/>
    <cellStyle name="_KT (2)_4_51MK HosoThanhtoan AB" xfId="555"/>
    <cellStyle name="_KT (2)_4_bang gia ap dung 2005" xfId="556"/>
    <cellStyle name="_KT (2)_4_BAO CAO KLCT PT2000" xfId="557"/>
    <cellStyle name="_KT (2)_4_BAO CAO PT2000" xfId="558"/>
    <cellStyle name="_KT (2)_4_BAO CAO PT2000_Book1" xfId="559"/>
    <cellStyle name="_KT (2)_4_BAO CAO PT2000_NOVABOQREV1-ANTACO" xfId="560"/>
    <cellStyle name="_KT (2)_4_Bao cao XDCB 2001 - T11 KH dieu chinh 20-11-THAI" xfId="561"/>
    <cellStyle name="_KT (2)_4_bg-TTO-051104" xfId="562"/>
    <cellStyle name="_KT (2)_4_Book1" xfId="563"/>
    <cellStyle name="_KT (2)_4_Book1_1" xfId="564"/>
    <cellStyle name="_KT (2)_4_Book1_1_1.BoQ Civil-Horizon 13.12.2008" xfId="565"/>
    <cellStyle name="_KT (2)_4_Book1_1_Book1" xfId="566"/>
    <cellStyle name="_KT (2)_4_Book1_1_BOQ Ph 2- Civil 2010.03.02 " xfId="567"/>
    <cellStyle name="_KT (2)_4_Book1_1_CACKHOANKHAUTRU" xfId="568"/>
    <cellStyle name="_KT (2)_4_Book1_1_Ct Brilliant Chip InternetAn tinh" xfId="569"/>
    <cellStyle name="_KT (2)_4_Book1_1_C公司报价SUPOR30-6-07 CD" xfId="570"/>
    <cellStyle name="_KT (2)_4_Book1_1_DanhMucDonGiaVTTB_Dien_TAM" xfId="571"/>
    <cellStyle name="_KT (2)_4_Book1_1_DgklKNHA" xfId="572"/>
    <cellStyle name="_KT (2)_4_Book1_1_dt khoi nha 3trai - VKg (cat xuong) (27-01-05)" xfId="573"/>
    <cellStyle name="_KT (2)_4_Book1_1_Dtoan-LTT-18-01" xfId="574"/>
    <cellStyle name="_KT (2)_4_Book1_1_DU TOAN NGUYEN HUE - GD2 (1-02-05) 1" xfId="575"/>
    <cellStyle name="_KT (2)_4_Book1_1_dutoan dptd" xfId="576"/>
    <cellStyle name="_KT (2)_4_Book1_1_F6A&amp; F14-BoQ-Civil- Masan- rev04" xfId="577"/>
    <cellStyle name="_KT (2)_4_Book1_1_he thong dien" xfId="578"/>
    <cellStyle name="_KT (2)_4_Book1_1_KLTT-PHUCHUNG" xfId="579"/>
    <cellStyle name="_KT (2)_4_Book1_1_Sheet1" xfId="580"/>
    <cellStyle name="_KT (2)_4_Book1_1_Sheet2" xfId="581"/>
    <cellStyle name="_KT (2)_4_Book1_1_Thanh toan (Du an Ca Mau)" xfId="582"/>
    <cellStyle name="_KT (2)_4_Book1_1_THANHTOAN" xfId="583"/>
    <cellStyle name="_KT (2)_4_Book1_1_THANHTOAN A-B" xfId="584"/>
    <cellStyle name="_KT (2)_4_Book1_1_Tong hop" xfId="585"/>
    <cellStyle name="_KT (2)_4_Book1_2" xfId="586"/>
    <cellStyle name="_KT (2)_4_Book1_2_1.BoQ Civil-Horizon 13.12.2008" xfId="587"/>
    <cellStyle name="_KT (2)_4_Book1_2_Book1" xfId="588"/>
    <cellStyle name="_KT (2)_4_Book1_2_BOQ Ph 2- Civil 2010.03.02 " xfId="589"/>
    <cellStyle name="_KT (2)_4_Book1_2_CACKHOANKHAUTRU" xfId="590"/>
    <cellStyle name="_KT (2)_4_Book1_2_Ct Brilliant Chip InternetAn tinh" xfId="591"/>
    <cellStyle name="_KT (2)_4_Book1_2_C公司报价SUPOR30-6-07 CD" xfId="592"/>
    <cellStyle name="_KT (2)_4_Book1_2_DgklKNHA" xfId="593"/>
    <cellStyle name="_KT (2)_4_Book1_2_dt khoi nha 3trai - VKg (cat xuong) (27-01-05)" xfId="594"/>
    <cellStyle name="_KT (2)_4_Book1_2_Dtoan-LTT-18-01" xfId="595"/>
    <cellStyle name="_KT (2)_4_Book1_2_DU TOAN NGUYEN HUE - GD2 (1-02-05) 1" xfId="596"/>
    <cellStyle name="_KT (2)_4_Book1_2_dutoan dptd" xfId="597"/>
    <cellStyle name="_KT (2)_4_Book1_2_F6A&amp; F14-BoQ-Civil- Masan- rev04" xfId="598"/>
    <cellStyle name="_KT (2)_4_Book1_2_he thong dien" xfId="599"/>
    <cellStyle name="_KT (2)_4_Book1_2_KLTT-PHUCHUNG" xfId="600"/>
    <cellStyle name="_KT (2)_4_Book1_2_Sheet1" xfId="601"/>
    <cellStyle name="_KT (2)_4_Book1_2_Sheet2" xfId="602"/>
    <cellStyle name="_KT (2)_4_Book1_2_Thanh toan (Du an Ca Mau)" xfId="603"/>
    <cellStyle name="_KT (2)_4_Book1_2_THANHTOAN" xfId="604"/>
    <cellStyle name="_KT (2)_4_Book1_2_THANHTOAN A-B" xfId="605"/>
    <cellStyle name="_KT (2)_4_Book1_2_Tong hop" xfId="606"/>
    <cellStyle name="_KT (2)_4_Book1_3" xfId="607"/>
    <cellStyle name="_KT (2)_4_Book1_3_1.BoQ Civil-Horizon 13.12.2008" xfId="608"/>
    <cellStyle name="_KT (2)_4_Book1_3_BIENHOA2" xfId="609"/>
    <cellStyle name="_KT (2)_4_Book1_3_Book1" xfId="610"/>
    <cellStyle name="_KT (2)_4_Book1_3_Book1_BIENHOA2" xfId="611"/>
    <cellStyle name="_KT (2)_4_Book1_3_Book1_Tong hop" xfId="612"/>
    <cellStyle name="_KT (2)_4_Book1_3_BOQ Ph 2- Civil 2010.03.02 " xfId="613"/>
    <cellStyle name="_KT (2)_4_Book1_3_CACKHOANKHAUTRU" xfId="614"/>
    <cellStyle name="_KT (2)_4_Book1_3_Ct Brilliant Chip InternetAn tinh" xfId="615"/>
    <cellStyle name="_KT (2)_4_Book1_3_C公司报价SUPOR30-6-07 CD" xfId="616"/>
    <cellStyle name="_KT (2)_4_Book1_3_KLTT-PHUCHUNG" xfId="617"/>
    <cellStyle name="_KT (2)_4_Book1_3_Thanh toan (Du an Ca Mau)" xfId="618"/>
    <cellStyle name="_KT (2)_4_Book1_3_THANHTOAN" xfId="619"/>
    <cellStyle name="_KT (2)_4_Book1_3_THANHTOAN A-B" xfId="620"/>
    <cellStyle name="_KT (2)_4_Book1_3_Tong hop" xfId="621"/>
    <cellStyle name="_KT (2)_4_Book1_4" xfId="622"/>
    <cellStyle name="_KT (2)_4_Book1_4_BIENHOA2" xfId="623"/>
    <cellStyle name="_KT (2)_4_Book1_4_Book1" xfId="624"/>
    <cellStyle name="_KT (2)_4_Book1_4_BOQ Ph 2- Civil 2010.03.02 " xfId="625"/>
    <cellStyle name="_KT (2)_4_Book1_4_CACKHOANKHAUTRU" xfId="626"/>
    <cellStyle name="_KT (2)_4_Book1_4_Ct Brilliant Chip InternetAn tinh" xfId="627"/>
    <cellStyle name="_KT (2)_4_Book1_4_DUTOAN" xfId="628"/>
    <cellStyle name="_KT (2)_4_Book1_4_KLTT-PHUCHUNG" xfId="629"/>
    <cellStyle name="_KT (2)_4_Book1_4_Thanh toan (Du an Ca Mau)" xfId="630"/>
    <cellStyle name="_KT (2)_4_Book1_4_THANHTOAN" xfId="631"/>
    <cellStyle name="_KT (2)_4_Book1_4_THANHTOAN A-B" xfId="632"/>
    <cellStyle name="_KT (2)_4_Book1_4_Tong hop" xfId="633"/>
    <cellStyle name="_KT (2)_4_Book1_5" xfId="634"/>
    <cellStyle name="_KT (2)_4_Book1_bang gia ap dung 2005" xfId="635"/>
    <cellStyle name="_KT (2)_4_Book1_bg-TTO-051104" xfId="636"/>
    <cellStyle name="_KT (2)_4_Book1_BIENHOA2" xfId="637"/>
    <cellStyle name="_KT (2)_4_Book1_Book1" xfId="638"/>
    <cellStyle name="_KT (2)_4_Book1_Book1_Book1" xfId="639"/>
    <cellStyle name="_KT (2)_4_Book1_Book1_CACKHOANKHAUTRU" xfId="640"/>
    <cellStyle name="_KT (2)_4_Book1_Book1_KLTT-PHUCHUNG" xfId="641"/>
    <cellStyle name="_KT (2)_4_Book1_Book1_NOVABOQREV1-ANTACO" xfId="642"/>
    <cellStyle name="_KT (2)_4_Book1_Book1_Thanh toan (Du an Ca Mau)" xfId="643"/>
    <cellStyle name="_KT (2)_4_Book1_Book1_THANHTOAN" xfId="644"/>
    <cellStyle name="_KT (2)_4_Book1_Book1_THANHTOAN A-B" xfId="645"/>
    <cellStyle name="_KT (2)_4_Book1_boq Cao Oc Lan Phuong 20100524b (mau 10)" xfId="646"/>
    <cellStyle name="_KT (2)_4_Book1_BOQ Ph 2- Civil 2010.03.02 " xfId="647"/>
    <cellStyle name="_KT (2)_4_Book1_BOQ-Ninh Binh-Bungalow 1C-00-Summary" xfId="648"/>
    <cellStyle name="_KT (2)_4_Book1_CACKHOANKHAUTRU" xfId="649"/>
    <cellStyle name="_KT (2)_4_Book1_Ct Brilliant Chip InternetAn tinh" xfId="650"/>
    <cellStyle name="_KT (2)_4_Book1_CV1-khoi luong va don gia" xfId="651"/>
    <cellStyle name="_KT (2)_4_Book1_C公司报价SUPOR30-6-07 CD" xfId="652"/>
    <cellStyle name="_KT (2)_4_Book1_DanhMucDonGiaVTTB_Dien_TAM" xfId="653"/>
    <cellStyle name="_KT (2)_4_Book1_DgklKNHA" xfId="654"/>
    <cellStyle name="_KT (2)_4_Book1_dt khoi nha 3trai - VKg (cat xuong) (27-01-05)" xfId="655"/>
    <cellStyle name="_KT (2)_4_Book1_DT Tram110kv LMX-xld4" xfId="656"/>
    <cellStyle name="_KT (2)_4_Book1_Dtoan-LTT-18-01" xfId="657"/>
    <cellStyle name="_KT (2)_4_Book1_Du toan chi phi gia thau T12 (Dat Phuong)" xfId="658"/>
    <cellStyle name="_KT (2)_4_Book1_DU TOAN NGUYEN HUE - GD2 (1-02-05) 1" xfId="659"/>
    <cellStyle name="_KT (2)_4_Book1_dutoan dptd" xfId="660"/>
    <cellStyle name="_KT (2)_4_Book1_Gia tri HD" xfId="661"/>
    <cellStyle name="_KT (2)_4_Book1_HD-CONGTACCHINH-THAUPHU" xfId="662"/>
    <cellStyle name="_KT (2)_4_Book1_he thong dien" xfId="663"/>
    <cellStyle name="_KT (2)_4_Book1_HOPDONG-NOIBO" xfId="664"/>
    <cellStyle name="_KT (2)_4_Book1_Sheet1" xfId="665"/>
    <cellStyle name="_KT (2)_4_Book1_Sheet2" xfId="666"/>
    <cellStyle name="_KT (2)_4_Book1_Shiseido - building BQ-Submit 25.9" xfId="667"/>
    <cellStyle name="_KT (2)_4_Book1_TH KE" xfId="668"/>
    <cellStyle name="_KT (2)_4_Book1_THANH TOAN-CONGTACCHINH" xfId="669"/>
    <cellStyle name="_KT (2)_4_Book1_THANHTOAN" xfId="670"/>
    <cellStyle name="_KT (2)_4_Book1_VINATA_KURABE_XUONG(60x88)_K15.2B08-F03" xfId="671"/>
    <cellStyle name="_KT (2)_4_Book1_XL4Poppy" xfId="672"/>
    <cellStyle name="_KT (2)_4_Book1_XL4Test5" xfId="673"/>
    <cellStyle name="_KT (2)_4_Book2" xfId="674"/>
    <cellStyle name="_KT (2)_4_boq Cao Oc Lan Phuong 20100524b (mau 10)" xfId="675"/>
    <cellStyle name="_KT (2)_4_BOQ Ph 2- Civil 2010.03.02 " xfId="676"/>
    <cellStyle name="_KT (2)_4_BOQ-Ninh Binh-Bungalow 1C-00-Summary" xfId="677"/>
    <cellStyle name="_KT (2)_4_CACKHOANKHAUTRU" xfId="678"/>
    <cellStyle name="_KT (2)_4_Ct Brilliant Chip InternetAn tinh" xfId="679"/>
    <cellStyle name="_KT (2)_4_CV1-khoi luong va don gia" xfId="680"/>
    <cellStyle name="_KT (2)_4_C公司报价SUPOR30-6-07 CD" xfId="681"/>
    <cellStyle name="_KT (2)_4_DAU NOI PL-CL TAI PHU LAMHC" xfId="682"/>
    <cellStyle name="_KT (2)_4_Dcdtoan-bcnckt " xfId="683"/>
    <cellStyle name="_KT (2)_4_Dcdtoan-bcnckt _XL4Poppy" xfId="684"/>
    <cellStyle name="_KT (2)_4_Dcdtoan-bcnckt _XL4Test5" xfId="685"/>
    <cellStyle name="_KT (2)_4_DgklKNHA" xfId="686"/>
    <cellStyle name="_KT (2)_4_Dongia2-2003" xfId="687"/>
    <cellStyle name="_KT (2)_4_DT kho 50x72 ,52x45m -11-5" xfId="688"/>
    <cellStyle name="_KT (2)_4_DT kho 50x72 ,52x45m ASIA NUTRITION" xfId="689"/>
    <cellStyle name="_KT (2)_4_dt khoi nha 3trai - VKg (cat xuong) (27-01-05)" xfId="690"/>
    <cellStyle name="_KT (2)_4_DT Tram110kv LMX-xld4" xfId="691"/>
    <cellStyle name="_KT (2)_4_DTCDT MR.2N110.HOCMON.TDTOAN.CCUNG" xfId="692"/>
    <cellStyle name="_KT (2)_4_DTkho 52x70m ASIA NUTRITION" xfId="693"/>
    <cellStyle name="_KT (2)_4_DTkho 52x70m ASIA NUTRITION-change-tuong bt6m" xfId="694"/>
    <cellStyle name="_KT (2)_4_DTkho 52x70m ASIA NUTRITION-seno betong" xfId="695"/>
    <cellStyle name="_KT (2)_4_Dtoan-LTT-18-01" xfId="696"/>
    <cellStyle name="_KT (2)_4_Du toan chi phi gia thau T12 (Dat Phuong)" xfId="697"/>
    <cellStyle name="_KT (2)_4_DU TOAN HAM" xfId="698"/>
    <cellStyle name="_KT (2)_4_DU TOAN NGUYEN HUE - GD2 (1-02-05) 1" xfId="699"/>
    <cellStyle name="_KT (2)_4_Du toan truong tho 25.8.08" xfId="700"/>
    <cellStyle name="_KT (2)_4_dutoan dien" xfId="701"/>
    <cellStyle name="_KT (2)_4_dutoan dptd" xfId="702"/>
    <cellStyle name="_KT (2)_4_dutoan nuoc" xfId="703"/>
    <cellStyle name="_KT (2)_4_Du-toan TND" xfId="704"/>
    <cellStyle name="_KT (2)_4_DutoanCCG" xfId="705"/>
    <cellStyle name="_KT (2)_4_DutoanH2T2" xfId="706"/>
    <cellStyle name="_KT (2)_4_GIAVATTU(1)" xfId="707"/>
    <cellStyle name="_KT (2)_4_HD-CONGTACCHINH-THAUPHU" xfId="708"/>
    <cellStyle name="_KT (2)_4_he thong dien" xfId="709"/>
    <cellStyle name="_KT (2)_4_HOPDONG-NOIBO" xfId="710"/>
    <cellStyle name="_KT (2)_4_Lora-tungchau" xfId="711"/>
    <cellStyle name="_KT (2)_4_MBA-TDDONG" xfId="712"/>
    <cellStyle name="_KT (2)_4_moi" xfId="713"/>
    <cellStyle name="_KT (2)_4_moi_XL4Poppy" xfId="714"/>
    <cellStyle name="_KT (2)_4_moi_XL4Test5" xfId="715"/>
    <cellStyle name="_KT (2)_4_OFFICE_30X15" xfId="716"/>
    <cellStyle name="_KT (2)_4_PGIA-phieu tham tra Kho bac" xfId="717"/>
    <cellStyle name="_KT (2)_4_PT02-02" xfId="718"/>
    <cellStyle name="_KT (2)_4_PT02-02_Book1" xfId="719"/>
    <cellStyle name="_KT (2)_4_PT02-02_MBA-TDDONG" xfId="720"/>
    <cellStyle name="_KT (2)_4_PT02-02_NOVABOQREV1-ANTACO" xfId="721"/>
    <cellStyle name="_KT (2)_4_PT02-02_PHIEU KIEM TRA KSTK-BCNCKT(LDIEN2001)" xfId="722"/>
    <cellStyle name="_KT (2)_4_PT02-02_VTTB PT2001" xfId="723"/>
    <cellStyle name="_KT (2)_4_PT02-03" xfId="724"/>
    <cellStyle name="_KT (2)_4_PT02-03_Book1" xfId="725"/>
    <cellStyle name="_KT (2)_4_PT02-03_MBA-TDDONG" xfId="726"/>
    <cellStyle name="_KT (2)_4_PT02-03_NOVABOQREV1-ANTACO" xfId="727"/>
    <cellStyle name="_KT (2)_4_PT02-03_PHIEU KIEM TRA KSTK-BCNCKT(LDIEN2001)" xfId="728"/>
    <cellStyle name="_KT (2)_4_PT02-03_VTTB PT2001" xfId="729"/>
    <cellStyle name="_KT (2)_4_Qt-HT3PQ1(CauKho)" xfId="730"/>
    <cellStyle name="_KT (2)_4_Qt-HT3PQ1(CauKho)_Don gia quy 3 nam 2003 - Ban Dien Luc" xfId="731"/>
    <cellStyle name="_KT (2)_4_Qt-HT3PQ1(CauKho)_NC-VL2-2003" xfId="732"/>
    <cellStyle name="_KT (2)_4_Qt-HT3PQ1(CauKho)_NC-VL2-2003_1" xfId="733"/>
    <cellStyle name="_KT (2)_4_Qt-HT3PQ1(CauKho)_XL4Test5" xfId="734"/>
    <cellStyle name="_KT (2)_4_Qt-HT3PQ1(CauKho)_XL4Test5_1" xfId="735"/>
    <cellStyle name="_KT (2)_4_QUYET TOAN KET CAU" xfId="736"/>
    <cellStyle name="_KT (2)_4_REX Dot7 GiatriThanhtoan (11h 25.11)" xfId="737"/>
    <cellStyle name="_KT (2)_4_Sheet1" xfId="738"/>
    <cellStyle name="_KT (2)_4_Sheet2" xfId="739"/>
    <cellStyle name="_KT (2)_4_Sheet2_B1-2-3-4-5" xfId="740"/>
    <cellStyle name="_KT (2)_4_Shiseido - building BQ-Submit 25.9" xfId="741"/>
    <cellStyle name="_KT (2)_4_TAM UNG VAT TU CHINH DOT 3 (REV2)" xfId="742"/>
    <cellStyle name="_KT (2)_4_TG-TH" xfId="743"/>
    <cellStyle name="_KT (2)_4_TH KE" xfId="744"/>
    <cellStyle name="_KT (2)_4_Thanh toan" xfId="745"/>
    <cellStyle name="_KT (2)_4_THANH TOAN-CONGTACCHINH" xfId="746"/>
    <cellStyle name="_KT (2)_4_THANHTOAN" xfId="747"/>
    <cellStyle name="_KT (2)_4_tuong chan" xfId="748"/>
    <cellStyle name="_KT (2)_4_VINATA_KURABE_XUONG(60x88)_K15.2B08-F03" xfId="749"/>
    <cellStyle name="_KT (2)_4_water tank " xfId="750"/>
    <cellStyle name="_KT (2)_4_XL4Poppy" xfId="751"/>
    <cellStyle name="_KT (2)_4_XL4Poppy_XL4Test5" xfId="752"/>
    <cellStyle name="_KT (2)_4_XL4Test5" xfId="753"/>
    <cellStyle name="_KT (2)_4_Xref@Questionnaire3" xfId="754"/>
    <cellStyle name="_KT (2)_5" xfId="755"/>
    <cellStyle name="_KT (2)_5_@FluctuationinPrice.Hop20060817" xfId="756"/>
    <cellStyle name="_KT (2)_5_51MK HosoThanhtoan AB" xfId="757"/>
    <cellStyle name="_KT (2)_5_ALL" xfId="758"/>
    <cellStyle name="_KT (2)_5_bang gia ap dung 2005" xfId="759"/>
    <cellStyle name="_KT (2)_5_BAO CAO KLCT PT2000" xfId="760"/>
    <cellStyle name="_KT (2)_5_BAO CAO PT2000" xfId="761"/>
    <cellStyle name="_KT (2)_5_BAO CAO PT2000_Book1" xfId="762"/>
    <cellStyle name="_KT (2)_5_BAO CAO PT2000_NOVABOQREV1-ANTACO" xfId="763"/>
    <cellStyle name="_KT (2)_5_Bao cao XDCB 2001 - T11 KH dieu chinh 20-11-THAI" xfId="764"/>
    <cellStyle name="_KT (2)_5_bg-TTO-051104" xfId="765"/>
    <cellStyle name="_KT (2)_5_Book1" xfId="766"/>
    <cellStyle name="_KT (2)_5_Book1_1" xfId="767"/>
    <cellStyle name="_KT (2)_5_Book1_1_1.BoQ Civil-Horizon 13.12.2008" xfId="768"/>
    <cellStyle name="_KT (2)_5_Book1_1_Book1" xfId="769"/>
    <cellStyle name="_KT (2)_5_Book1_1_BOQ Ph 2- Civil 2010.03.02 " xfId="770"/>
    <cellStyle name="_KT (2)_5_Book1_1_CACKHOANKHAUTRU" xfId="771"/>
    <cellStyle name="_KT (2)_5_Book1_1_Ct Brilliant Chip InternetAn tinh" xfId="772"/>
    <cellStyle name="_KT (2)_5_Book1_1_C公司报价SUPOR30-6-07 CD" xfId="773"/>
    <cellStyle name="_KT (2)_5_Book1_1_DanhMucDonGiaVTTB_Dien_TAM" xfId="774"/>
    <cellStyle name="_KT (2)_5_Book1_1_DgklKNHA" xfId="775"/>
    <cellStyle name="_KT (2)_5_Book1_1_dt khoi nha 3trai - VKg (cat xuong) (27-01-05)" xfId="776"/>
    <cellStyle name="_KT (2)_5_Book1_1_Dtoan-LTT-18-01" xfId="777"/>
    <cellStyle name="_KT (2)_5_Book1_1_DU TOAN NGUYEN HUE - GD2 (1-02-05) 1" xfId="778"/>
    <cellStyle name="_KT (2)_5_Book1_1_dutoan dptd" xfId="779"/>
    <cellStyle name="_KT (2)_5_Book1_1_F6A&amp; F14-BoQ-Civil- Masan- rev04" xfId="780"/>
    <cellStyle name="_KT (2)_5_Book1_1_he thong dien" xfId="781"/>
    <cellStyle name="_KT (2)_5_Book1_1_KLTT-PHUCHUNG" xfId="782"/>
    <cellStyle name="_KT (2)_5_Book1_1_Sheet1" xfId="783"/>
    <cellStyle name="_KT (2)_5_Book1_1_Sheet2" xfId="784"/>
    <cellStyle name="_KT (2)_5_Book1_1_Thanh toan (Du an Ca Mau)" xfId="785"/>
    <cellStyle name="_KT (2)_5_Book1_1_THANHTOAN" xfId="786"/>
    <cellStyle name="_KT (2)_5_Book1_1_THANHTOAN A-B" xfId="787"/>
    <cellStyle name="_KT (2)_5_Book1_1_Tong hop" xfId="788"/>
    <cellStyle name="_KT (2)_5_Book1_2" xfId="789"/>
    <cellStyle name="_KT (2)_5_Book1_2_1.BoQ Civil-Horizon 13.12.2008" xfId="790"/>
    <cellStyle name="_KT (2)_5_Book1_2_Book1" xfId="791"/>
    <cellStyle name="_KT (2)_5_Book1_2_BOQ Ph 2- Civil 2010.03.02 " xfId="792"/>
    <cellStyle name="_KT (2)_5_Book1_2_CACKHOANKHAUTRU" xfId="793"/>
    <cellStyle name="_KT (2)_5_Book1_2_Ct Brilliant Chip InternetAn tinh" xfId="794"/>
    <cellStyle name="_KT (2)_5_Book1_2_C公司报价SUPOR30-6-07 CD" xfId="795"/>
    <cellStyle name="_KT (2)_5_Book1_2_DgklKNHA" xfId="796"/>
    <cellStyle name="_KT (2)_5_Book1_2_dt khoi nha 3trai - VKg (cat xuong) (27-01-05)" xfId="797"/>
    <cellStyle name="_KT (2)_5_Book1_2_Dtoan-LTT-18-01" xfId="798"/>
    <cellStyle name="_KT (2)_5_Book1_2_DU TOAN NGUYEN HUE - GD2 (1-02-05) 1" xfId="799"/>
    <cellStyle name="_KT (2)_5_Book1_2_dutoan dptd" xfId="800"/>
    <cellStyle name="_KT (2)_5_Book1_2_F6A&amp; F14-BoQ-Civil- Masan- rev04" xfId="801"/>
    <cellStyle name="_KT (2)_5_Book1_2_he thong dien" xfId="802"/>
    <cellStyle name="_KT (2)_5_Book1_2_KLTT-PHUCHUNG" xfId="803"/>
    <cellStyle name="_KT (2)_5_Book1_2_Sheet1" xfId="804"/>
    <cellStyle name="_KT (2)_5_Book1_2_Sheet2" xfId="805"/>
    <cellStyle name="_KT (2)_5_Book1_2_Thanh toan (Du an Ca Mau)" xfId="806"/>
    <cellStyle name="_KT (2)_5_Book1_2_THANHTOAN" xfId="807"/>
    <cellStyle name="_KT (2)_5_Book1_2_THANHTOAN A-B" xfId="808"/>
    <cellStyle name="_KT (2)_5_Book1_2_Tong hop" xfId="809"/>
    <cellStyle name="_KT (2)_5_Book1_3" xfId="810"/>
    <cellStyle name="_KT (2)_5_Book1_3_1.BoQ Civil-Horizon 13.12.2008" xfId="811"/>
    <cellStyle name="_KT (2)_5_Book1_3_BIENHOA2" xfId="812"/>
    <cellStyle name="_KT (2)_5_Book1_3_Book1" xfId="813"/>
    <cellStyle name="_KT (2)_5_Book1_3_BOQ Ph 2- Civil 2010.03.02 " xfId="814"/>
    <cellStyle name="_KT (2)_5_Book1_3_Ct Brilliant Chip InternetAn tinh" xfId="815"/>
    <cellStyle name="_KT (2)_5_Book1_3_C公司报价SUPOR30-6-07 CD" xfId="816"/>
    <cellStyle name="_KT (2)_5_Book1_3_Tong hop" xfId="817"/>
    <cellStyle name="_KT (2)_5_Book1_4" xfId="818"/>
    <cellStyle name="_KT (2)_5_Book1_4_BIENHOA2" xfId="819"/>
    <cellStyle name="_KT (2)_5_Book1_4_Book1" xfId="820"/>
    <cellStyle name="_KT (2)_5_Book1_4_BOQ Ph 2- Civil 2010.03.02 " xfId="821"/>
    <cellStyle name="_KT (2)_5_Book1_4_Ct Brilliant Chip InternetAn tinh" xfId="822"/>
    <cellStyle name="_KT (2)_5_Book1_4_DUTOAN" xfId="823"/>
    <cellStyle name="_KT (2)_5_Book1_4_Tong hop" xfId="824"/>
    <cellStyle name="_KT (2)_5_Book1_5" xfId="825"/>
    <cellStyle name="_KT (2)_5_Book1_bang gia ap dung 2005" xfId="826"/>
    <cellStyle name="_KT (2)_5_Book1_BC-QT-WB-dthao" xfId="827"/>
    <cellStyle name="_KT (2)_5_Book1_bg-TTO-051104" xfId="828"/>
    <cellStyle name="_KT (2)_5_Book1_BIENHOA2" xfId="829"/>
    <cellStyle name="_KT (2)_5_Book1_Book1" xfId="830"/>
    <cellStyle name="_KT (2)_5_Book1_Book1_Book1" xfId="831"/>
    <cellStyle name="_KT (2)_5_Book1_Book1_CACKHOANKHAUTRU" xfId="832"/>
    <cellStyle name="_KT (2)_5_Book1_Book1_KLTT-PHUCHUNG" xfId="833"/>
    <cellStyle name="_KT (2)_5_Book1_Book1_Thanh toan (Du an Ca Mau)" xfId="834"/>
    <cellStyle name="_KT (2)_5_Book1_Book1_THANHTOAN" xfId="835"/>
    <cellStyle name="_KT (2)_5_Book1_Book1_THANHTOAN A-B" xfId="836"/>
    <cellStyle name="_KT (2)_5_Book1_boq Cao Oc Lan Phuong 20100524b (mau 10)" xfId="837"/>
    <cellStyle name="_KT (2)_5_Book1_BOQ Ph 2- Civil 2010.03.02 " xfId="838"/>
    <cellStyle name="_KT (2)_5_Book1_BOQ-Ninh Binh-Bungalow 1C-00-Summary" xfId="839"/>
    <cellStyle name="_KT (2)_5_Book1_CACKHOANKHAUTRU" xfId="840"/>
    <cellStyle name="_KT (2)_5_Book1_Ct Brilliant Chip InternetAn tinh" xfId="841"/>
    <cellStyle name="_KT (2)_5_Book1_CV1-khoi luong va don gia" xfId="842"/>
    <cellStyle name="_KT (2)_5_Book1_C公司报价SUPOR30-6-07 CD" xfId="843"/>
    <cellStyle name="_KT (2)_5_Book1_DanhMucDonGiaVTTB_Dien_TAM" xfId="844"/>
    <cellStyle name="_KT (2)_5_Book1_DgklKNHA" xfId="845"/>
    <cellStyle name="_KT (2)_5_Book1_dt khoi nha 3trai - VKg (cat xuong) (27-01-05)" xfId="846"/>
    <cellStyle name="_KT (2)_5_Book1_DT Tram110kv LMX-xld4" xfId="847"/>
    <cellStyle name="_KT (2)_5_Book1_Dtoan-LTT-18-01" xfId="848"/>
    <cellStyle name="_KT (2)_5_Book1_Du toan chi phi gia thau T12 (Dat Phuong)" xfId="849"/>
    <cellStyle name="_KT (2)_5_Book1_DU TOAN NGUYEN HUE - GD2 (1-02-05) 1" xfId="850"/>
    <cellStyle name="_KT (2)_5_Book1_dutoan dptd" xfId="851"/>
    <cellStyle name="_KT (2)_5_Book1_Gia tri HD" xfId="852"/>
    <cellStyle name="_KT (2)_5_Book1_HD-CONGTACCHINH-THAUPHU" xfId="853"/>
    <cellStyle name="_KT (2)_5_Book1_he thong dien" xfId="854"/>
    <cellStyle name="_KT (2)_5_Book1_HOPDONG-NOIBO" xfId="855"/>
    <cellStyle name="_KT (2)_5_Book1_Sheet1" xfId="856"/>
    <cellStyle name="_KT (2)_5_Book1_Sheet2" xfId="857"/>
    <cellStyle name="_KT (2)_5_Book1_Shiseido - building BQ-Submit 25.9" xfId="858"/>
    <cellStyle name="_KT (2)_5_Book1_TH KE" xfId="859"/>
    <cellStyle name="_KT (2)_5_Book1_THANH TOAN-CONGTACCHINH" xfId="860"/>
    <cellStyle name="_KT (2)_5_Book1_THANHTOAN" xfId="861"/>
    <cellStyle name="_KT (2)_5_Book1_VINATA_KURABE_XUONG(60x88)_K15.2B08-F03" xfId="862"/>
    <cellStyle name="_KT (2)_5_Book1_XL4Poppy" xfId="863"/>
    <cellStyle name="_KT (2)_5_Book1_XL4Test5" xfId="864"/>
    <cellStyle name="_KT (2)_5_Book2" xfId="865"/>
    <cellStyle name="_KT (2)_5_boq Cao Oc Lan Phuong 20100524b (mau 10)" xfId="866"/>
    <cellStyle name="_KT (2)_5_BOQ Ph 2- Civil 2010.03.02 " xfId="867"/>
    <cellStyle name="_KT (2)_5_BOQ-Ninh Binh-Bungalow 1C-00-Summary" xfId="868"/>
    <cellStyle name="_KT (2)_5_CACKHOANKHAUTRU" xfId="869"/>
    <cellStyle name="_KT (2)_5_Ct Brilliant Chip InternetAn tinh" xfId="870"/>
    <cellStyle name="_KT (2)_5_CV1-khoi luong va don gia" xfId="871"/>
    <cellStyle name="_KT (2)_5_C公司报价SUPOR30-6-07 CD" xfId="872"/>
    <cellStyle name="_KT (2)_5_DAU NOI PL-CL TAI PHU LAMHC" xfId="873"/>
    <cellStyle name="_KT (2)_5_Dcdtoan-bcnckt " xfId="874"/>
    <cellStyle name="_KT (2)_5_Dcdtoan-bcnckt _XL4Poppy" xfId="875"/>
    <cellStyle name="_KT (2)_5_Dcdtoan-bcnckt _XL4Test5" xfId="876"/>
    <cellStyle name="_KT (2)_5_DgklKNHA" xfId="877"/>
    <cellStyle name="_KT (2)_5_Dongia2-2003" xfId="878"/>
    <cellStyle name="_KT (2)_5_DT kho 50x72 ,52x45m -11-5" xfId="879"/>
    <cellStyle name="_KT (2)_5_DT kho 50x72 ,52x45m ASIA NUTRITION" xfId="880"/>
    <cellStyle name="_KT (2)_5_dt khoi nha 3trai - VKg (cat xuong) (27-01-05)" xfId="881"/>
    <cellStyle name="_KT (2)_5_DT Tram110kv LMX-xld4" xfId="882"/>
    <cellStyle name="_KT (2)_5_DTCDT MR.2N110.HOCMON.TDTOAN.CCUNG" xfId="883"/>
    <cellStyle name="_KT (2)_5_DTkho 52x70m ASIA NUTRITION" xfId="884"/>
    <cellStyle name="_KT (2)_5_DTkho 52x70m ASIA NUTRITION-change-tuong bt6m" xfId="885"/>
    <cellStyle name="_KT (2)_5_DTkho 52x70m ASIA NUTRITION-seno betong" xfId="886"/>
    <cellStyle name="_KT (2)_5_Dtoan-LTT-18-01" xfId="887"/>
    <cellStyle name="_KT (2)_5_Du toan chi phi gia thau T12 (Dat Phuong)" xfId="888"/>
    <cellStyle name="_KT (2)_5_DU TOAN HAM" xfId="889"/>
    <cellStyle name="_KT (2)_5_DU TOAN NGUYEN HUE - GD2 (1-02-05) 1" xfId="890"/>
    <cellStyle name="_KT (2)_5_Du toan truong tho 25.8.08" xfId="891"/>
    <cellStyle name="_KT (2)_5_dutoan dien" xfId="892"/>
    <cellStyle name="_KT (2)_5_dutoan dptd" xfId="893"/>
    <cellStyle name="_KT (2)_5_dutoan nuoc" xfId="894"/>
    <cellStyle name="_KT (2)_5_Du-toan TND" xfId="895"/>
    <cellStyle name="_KT (2)_5_DutoanCCG" xfId="896"/>
    <cellStyle name="_KT (2)_5_DutoanH2T2" xfId="897"/>
    <cellStyle name="_KT (2)_5_GIAVATTU(1)" xfId="898"/>
    <cellStyle name="_KT (2)_5_HD-CONGTACCHINH-THAUPHU" xfId="899"/>
    <cellStyle name="_KT (2)_5_he thong dien" xfId="900"/>
    <cellStyle name="_KT (2)_5_HOPDONG-NOIBO" xfId="901"/>
    <cellStyle name="_KT (2)_5_kd" xfId="902"/>
    <cellStyle name="_KT (2)_5_KLc" xfId="903"/>
    <cellStyle name="_KT (2)_5_klccc1" xfId="904"/>
    <cellStyle name="_KT (2)_5_KLcn+d" xfId="905"/>
    <cellStyle name="_KT (2)_5_KLR" xfId="906"/>
    <cellStyle name="_KT (2)_5_KTOAN" xfId="907"/>
    <cellStyle name="_KT (2)_5_KTOAN1" xfId="908"/>
    <cellStyle name="_KT (2)_5_Lora-tungchau" xfId="909"/>
    <cellStyle name="_KT (2)_5_MBA-TDDONG" xfId="910"/>
    <cellStyle name="_KT (2)_5_moi" xfId="911"/>
    <cellStyle name="_KT (2)_5_moi_XL4Poppy" xfId="912"/>
    <cellStyle name="_KT (2)_5_moi_XL4Test5" xfId="913"/>
    <cellStyle name="_KT (2)_5_OFFICE_30X15" xfId="914"/>
    <cellStyle name="_KT (2)_5_PGIA-phieu tham tra Kho bac" xfId="915"/>
    <cellStyle name="_KT (2)_5_PT02-02" xfId="916"/>
    <cellStyle name="_KT (2)_5_PT02-02_Book1" xfId="917"/>
    <cellStyle name="_KT (2)_5_PT02-02_MBA-TDDONG" xfId="918"/>
    <cellStyle name="_KT (2)_5_PT02-02_NOVABOQREV1-ANTACO" xfId="919"/>
    <cellStyle name="_KT (2)_5_PT02-02_PHIEU KIEM TRA KSTK-BCNCKT(LDIEN2001)" xfId="920"/>
    <cellStyle name="_KT (2)_5_PT02-02_VTTB PT2001" xfId="921"/>
    <cellStyle name="_KT (2)_5_PT02-03" xfId="922"/>
    <cellStyle name="_KT (2)_5_PT02-03_Book1" xfId="923"/>
    <cellStyle name="_KT (2)_5_PT02-03_MBA-TDDONG" xfId="924"/>
    <cellStyle name="_KT (2)_5_PT02-03_NOVABOQREV1-ANTACO" xfId="925"/>
    <cellStyle name="_KT (2)_5_PT02-03_PHIEU KIEM TRA KSTK-BCNCKT(LDIEN2001)" xfId="926"/>
    <cellStyle name="_KT (2)_5_PT02-03_VTTB PT2001" xfId="927"/>
    <cellStyle name="_KT (2)_5_Qt-HT3PQ1(CauKho)" xfId="928"/>
    <cellStyle name="_KT (2)_5_Qt-HT3PQ1(CauKho)_Don gia quy 3 nam 2003 - Ban Dien Luc" xfId="929"/>
    <cellStyle name="_KT (2)_5_Qt-HT3PQ1(CauKho)_NC-VL2-2003" xfId="930"/>
    <cellStyle name="_KT (2)_5_Qt-HT3PQ1(CauKho)_NC-VL2-2003_1" xfId="931"/>
    <cellStyle name="_KT (2)_5_Qt-HT3PQ1(CauKho)_XL4Test5" xfId="932"/>
    <cellStyle name="_KT (2)_5_Qt-HT3PQ1(CauKho)_XL4Test5_1" xfId="933"/>
    <cellStyle name="_KT (2)_5_QUYET TOAN KET CAU" xfId="934"/>
    <cellStyle name="_KT (2)_5_REX Dot7 GiatriThanhtoan (11h 25.11)" xfId="935"/>
    <cellStyle name="_KT (2)_5_Sheet1" xfId="936"/>
    <cellStyle name="_KT (2)_5_Sheet2" xfId="937"/>
    <cellStyle name="_KT (2)_5_Sheet2_B1-2-3-4-5" xfId="938"/>
    <cellStyle name="_KT (2)_5_Shiseido - building BQ-Submit 25.9" xfId="939"/>
    <cellStyle name="_KT (2)_5_TAM UNG VAT TU CHINH DOT 3 (REV2)" xfId="940"/>
    <cellStyle name="_KT (2)_5_TH KE" xfId="941"/>
    <cellStyle name="_KT (2)_5_Thanh toan" xfId="942"/>
    <cellStyle name="_KT (2)_5_THANH TOAN-CONGTACCHINH" xfId="943"/>
    <cellStyle name="_KT (2)_5_THANHTOAN" xfId="944"/>
    <cellStyle name="_KT (2)_5_THKP CAU" xfId="945"/>
    <cellStyle name="_KT (2)_5_THKPCAU(c)" xfId="946"/>
    <cellStyle name="_KT (2)_5_tuong chan" xfId="947"/>
    <cellStyle name="_KT (2)_5_VINATA_KURABE_XUONG(60x88)_K15.2B08-F03" xfId="948"/>
    <cellStyle name="_KT (2)_5_water tank " xfId="949"/>
    <cellStyle name="_KT (2)_5_XL4Poppy" xfId="950"/>
    <cellStyle name="_KT (2)_5_XL4Poppy_XL4Test5" xfId="951"/>
    <cellStyle name="_KT (2)_5_XL4Test5" xfId="952"/>
    <cellStyle name="_KT (2)_5_Xref@Questionnaire3" xfId="953"/>
    <cellStyle name="_KT (2)_ALL" xfId="954"/>
    <cellStyle name="_KT (2)_Book1" xfId="955"/>
    <cellStyle name="_KT (2)_Book1_1" xfId="956"/>
    <cellStyle name="_KT (2)_Book1_1.BoQ Civil-Horizon 13.12.2008" xfId="957"/>
    <cellStyle name="_KT (2)_Book1_2" xfId="958"/>
    <cellStyle name="_KT (2)_Book1_BC-QT-WB-dthao" xfId="959"/>
    <cellStyle name="_KT (2)_Book1_BOQ Ph 2- Civil 2010.03.02 " xfId="960"/>
    <cellStyle name="_KT (2)_Book1_Ct Brilliant Chip InternetAn tinh" xfId="961"/>
    <cellStyle name="_KT (2)_Book1_C公司报价SUPOR30-6-07 CD" xfId="962"/>
    <cellStyle name="_KT (2)_Book1_F6A&amp; F14-BoQ-Civil- Masan- rev04" xfId="963"/>
    <cellStyle name="_KT (2)_Book1_GAMUDA-6 BALANCE VILLAS NAM PHU 29.11.2008" xfId="964"/>
    <cellStyle name="_KT (2)_Book1_Tong hop" xfId="965"/>
    <cellStyle name="_KT (2)_Book1_XUONG 1 - SCAVI PHONG DIEN - HUE" xfId="966"/>
    <cellStyle name="_KT (2)_BOQ Ph 2- Civil 2010.03.02 " xfId="967"/>
    <cellStyle name="_KT (2)_BOQ-Ninh Binh-Bungalow 1C-00-Summary" xfId="968"/>
    <cellStyle name="_KT (2)_Ct Brilliant Chip InternetAn tinh" xfId="969"/>
    <cellStyle name="_KT (2)_C公司报价SUPOR30-6-07 CD" xfId="970"/>
    <cellStyle name="_KT (2)_GIAVATTU(1)" xfId="971"/>
    <cellStyle name="_KT (2)_kd" xfId="972"/>
    <cellStyle name="_KT (2)_KLc" xfId="973"/>
    <cellStyle name="_KT (2)_klccc1" xfId="974"/>
    <cellStyle name="_KT (2)_KLcn+d" xfId="975"/>
    <cellStyle name="_KT (2)_KLR" xfId="976"/>
    <cellStyle name="_KT (2)_KTOAN" xfId="977"/>
    <cellStyle name="_KT (2)_KTOAN1" xfId="978"/>
    <cellStyle name="_KT (2)_Lora-tungchau" xfId="979"/>
    <cellStyle name="_KT (2)_Lora-tungchau_1.BoQ Civil-Horizon 13.12.2008" xfId="980"/>
    <cellStyle name="_KT (2)_Lora-tungchau_BOQ Ph 2- Civil 2010.03.02 " xfId="981"/>
    <cellStyle name="_KT (2)_Lora-tungchau_Ct Brilliant Chip InternetAn tinh" xfId="982"/>
    <cellStyle name="_KT (2)_Lora-tungchau_C公司报价SUPOR30-6-07 CD" xfId="983"/>
    <cellStyle name="_KT (2)_Lora-tungchau_F6A&amp; F14-BoQ-Civil- Masan- rev04" xfId="984"/>
    <cellStyle name="_KT (2)_Lora-tungchau_GAMUDA-6 BALANCE VILLAS NAM PHU 29.11.2008" xfId="985"/>
    <cellStyle name="_KT (2)_Lora-tungchau_Tong hop" xfId="986"/>
    <cellStyle name="_KT (2)_Lora-tungchau_XUONG 1 - SCAVI PHONG DIEN - HUE" xfId="987"/>
    <cellStyle name="_KT (2)_PERSONAL" xfId="988"/>
    <cellStyle name="_KT (2)_PERSONAL_bang gia ap dung 2005" xfId="989"/>
    <cellStyle name="_KT (2)_PERSONAL_bg-TTO-051104" xfId="990"/>
    <cellStyle name="_KT (2)_PERSONAL_BIENHOA2" xfId="991"/>
    <cellStyle name="_KT (2)_PERSONAL_Book1" xfId="992"/>
    <cellStyle name="_KT (2)_PERSONAL_Book1_bang gia ap dung 2005" xfId="993"/>
    <cellStyle name="_KT (2)_PERSONAL_Book1_bg-TTO-051104" xfId="994"/>
    <cellStyle name="_KT (2)_PERSONAL_Book1_CACKHOANKHAUTRU" xfId="995"/>
    <cellStyle name="_KT (2)_PERSONAL_Book1_CV1-khoi luong va don gia" xfId="996"/>
    <cellStyle name="_KT (2)_PERSONAL_Book1_Du toan chi phi gia thau T12 (Dat Phuong)" xfId="997"/>
    <cellStyle name="_KT (2)_PERSONAL_Book1_HD-CONGTACCHINH-THAUPHU" xfId="998"/>
    <cellStyle name="_KT (2)_PERSONAL_Book1_HOPDONG-NOIBO" xfId="999"/>
    <cellStyle name="_KT (2)_PERSONAL_Book1_THANH TOAN-CONGTACCHINH" xfId="1000"/>
    <cellStyle name="_KT (2)_PERSONAL_Book1_THANHTOAN" xfId="1001"/>
    <cellStyle name="_KT (2)_PERSONAL_boq Cao Oc Lan Phuong 20100524b (mau 10)" xfId="1002"/>
    <cellStyle name="_KT (2)_PERSONAL_BOQ-Ninh Binh-Bungalow 1C-00-Summary" xfId="1003"/>
    <cellStyle name="_KT (2)_PERSONAL_CACKHOANKHAUTRU" xfId="1004"/>
    <cellStyle name="_KT (2)_PERSONAL_Ct Brilliant Chip InternetAn tinh" xfId="1005"/>
    <cellStyle name="_KT (2)_PERSONAL_CV1-khoi luong va don gia" xfId="1006"/>
    <cellStyle name="_KT (2)_PERSONAL_C公司报价SUPOR30-6-07 CD" xfId="1007"/>
    <cellStyle name="_KT (2)_PERSONAL_DAEWON VINA M&amp;E " xfId="1008"/>
    <cellStyle name="_KT (2)_PERSONAL_Du toan chi phi gia thau T12 (Dat Phuong)" xfId="1009"/>
    <cellStyle name="_KT (2)_PERSONAL_Gia tri HD" xfId="1010"/>
    <cellStyle name="_KT (2)_PERSONAL_HD-CONGTACCHINH-THAUPHU" xfId="1011"/>
    <cellStyle name="_KT (2)_PERSONAL_HOPDONG-NOIBO" xfId="1012"/>
    <cellStyle name="_KT (2)_PERSONAL_HTQ.8 GD1" xfId="1013"/>
    <cellStyle name="_KT (2)_PERSONAL_HTQ.8 GD1_Don gia quy 3 nam 2003 - Ban Dien Luc" xfId="1014"/>
    <cellStyle name="_KT (2)_PERSONAL_HTQ.8 GD1_NC-VL2-2003" xfId="1015"/>
    <cellStyle name="_KT (2)_PERSONAL_HTQ.8 GD1_NC-VL2-2003_1" xfId="1016"/>
    <cellStyle name="_KT (2)_PERSONAL_HTQ.8 GD1_XL4Test5" xfId="1017"/>
    <cellStyle name="_KT (2)_PERSONAL_HTQ.8 GD1_XL4Test5_1" xfId="1018"/>
    <cellStyle name="_KT (2)_PERSONAL_NOVABOQREV1-ANTACO" xfId="1019"/>
    <cellStyle name="_KT (2)_PERSONAL_TAM UNG VAT TU CHINH DOT 3 (REV2)" xfId="1020"/>
    <cellStyle name="_KT (2)_PERSONAL_TH KE" xfId="1021"/>
    <cellStyle name="_KT (2)_PERSONAL_THANH TOAN-CONGTACCHINH" xfId="1022"/>
    <cellStyle name="_KT (2)_PERSONAL_THANHTOAN" xfId="1023"/>
    <cellStyle name="_KT (2)_PERSONAL_Tong hop KHCB 2001" xfId="1024"/>
    <cellStyle name="_KT (2)_Qt-HT3PQ1(CauKho)" xfId="1025"/>
    <cellStyle name="_KT (2)_Qt-HT3PQ1(CauKho)_Don gia quy 3 nam 2003 - Ban Dien Luc" xfId="1026"/>
    <cellStyle name="_KT (2)_Qt-HT3PQ1(CauKho)_NC-VL2-2003" xfId="1027"/>
    <cellStyle name="_KT (2)_Qt-HT3PQ1(CauKho)_NC-VL2-2003_1" xfId="1028"/>
    <cellStyle name="_KT (2)_Qt-HT3PQ1(CauKho)_XL4Test5" xfId="1029"/>
    <cellStyle name="_KT (2)_Qt-HT3PQ1(CauKho)_XL4Test5_1" xfId="1030"/>
    <cellStyle name="_KT (2)_QUYET TOAN KET CAU" xfId="1031"/>
    <cellStyle name="_KT (2)_Shiseido - building BQ-Submit 25.9" xfId="1032"/>
    <cellStyle name="_KT (2)_TAM UNG VAT TU CHINH DOT 3 (REV2)" xfId="1033"/>
    <cellStyle name="_KT (2)_TG-TH" xfId="1034"/>
    <cellStyle name="_KT (2)_THKP CAU" xfId="1035"/>
    <cellStyle name="_KT (2)_THKPCAU(c)" xfId="1036"/>
    <cellStyle name="_KT (2)_VINATA_KURABE_XUONG(60x88)_K15.2B08-F03" xfId="1037"/>
    <cellStyle name="_KT_TG" xfId="1038"/>
    <cellStyle name="_KT_TG_1" xfId="1039"/>
    <cellStyle name="_KT_TG_1_@FluctuationinPrice.Hop20060817" xfId="1040"/>
    <cellStyle name="_KT_TG_1_51MK HosoThanhtoan AB" xfId="1041"/>
    <cellStyle name="_KT_TG_1_ALL" xfId="1042"/>
    <cellStyle name="_KT_TG_1_bang gia ap dung 2005" xfId="1043"/>
    <cellStyle name="_KT_TG_1_BAO CAO KLCT PT2000" xfId="1044"/>
    <cellStyle name="_KT_TG_1_BAO CAO PT2000" xfId="1045"/>
    <cellStyle name="_KT_TG_1_BAO CAO PT2000_Book1" xfId="1046"/>
    <cellStyle name="_KT_TG_1_BAO CAO PT2000_NOVABOQREV1-ANTACO" xfId="1047"/>
    <cellStyle name="_KT_TG_1_Bao cao XDCB 2001 - T11 KH dieu chinh 20-11-THAI" xfId="1048"/>
    <cellStyle name="_KT_TG_1_bg-TTO-051104" xfId="1049"/>
    <cellStyle name="_KT_TG_1_Book1" xfId="1050"/>
    <cellStyle name="_KT_TG_1_Book1_1" xfId="1051"/>
    <cellStyle name="_KT_TG_1_Book1_1_1.BoQ Civil-Horizon 13.12.2008" xfId="1052"/>
    <cellStyle name="_KT_TG_1_Book1_1_Book1" xfId="1053"/>
    <cellStyle name="_KT_TG_1_Book1_1_BOQ Ph 2- Civil 2010.03.02 " xfId="1054"/>
    <cellStyle name="_KT_TG_1_Book1_1_CACKHOANKHAUTRU" xfId="1055"/>
    <cellStyle name="_KT_TG_1_Book1_1_Ct Brilliant Chip InternetAn tinh" xfId="1056"/>
    <cellStyle name="_KT_TG_1_Book1_1_C公司报价SUPOR30-6-07 CD" xfId="1057"/>
    <cellStyle name="_KT_TG_1_Book1_1_DanhMucDonGiaVTTB_Dien_TAM" xfId="1058"/>
    <cellStyle name="_KT_TG_1_Book1_1_DgklKNHA" xfId="1059"/>
    <cellStyle name="_KT_TG_1_Book1_1_dt khoi nha 3trai - VKg (cat xuong) (27-01-05)" xfId="1060"/>
    <cellStyle name="_KT_TG_1_Book1_1_Dtoan-LTT-18-01" xfId="1061"/>
    <cellStyle name="_KT_TG_1_Book1_1_DU TOAN NGUYEN HUE - GD2 (1-02-05) 1" xfId="1062"/>
    <cellStyle name="_KT_TG_1_Book1_1_dutoan dptd" xfId="1063"/>
    <cellStyle name="_KT_TG_1_Book1_1_F6A&amp; F14-BoQ-Civil- Masan- rev04" xfId="1064"/>
    <cellStyle name="_KT_TG_1_Book1_1_he thong dien" xfId="1065"/>
    <cellStyle name="_KT_TG_1_Book1_1_KLTT-PHUCHUNG" xfId="1066"/>
    <cellStyle name="_KT_TG_1_Book1_1_Sheet1" xfId="1067"/>
    <cellStyle name="_KT_TG_1_Book1_1_Sheet2" xfId="1068"/>
    <cellStyle name="_KT_TG_1_Book1_1_Thanh toan (Du an Ca Mau)" xfId="1069"/>
    <cellStyle name="_KT_TG_1_Book1_1_THANHTOAN" xfId="1070"/>
    <cellStyle name="_KT_TG_1_Book1_1_THANHTOAN A-B" xfId="1071"/>
    <cellStyle name="_KT_TG_1_Book1_1_Tong hop" xfId="1072"/>
    <cellStyle name="_KT_TG_1_Book1_2" xfId="1073"/>
    <cellStyle name="_KT_TG_1_Book1_2_1.BoQ Civil-Horizon 13.12.2008" xfId="1074"/>
    <cellStyle name="_KT_TG_1_Book1_2_Book1" xfId="1075"/>
    <cellStyle name="_KT_TG_1_Book1_2_BOQ Ph 2- Civil 2010.03.02 " xfId="1076"/>
    <cellStyle name="_KT_TG_1_Book1_2_CACKHOANKHAUTRU" xfId="1077"/>
    <cellStyle name="_KT_TG_1_Book1_2_Ct Brilliant Chip InternetAn tinh" xfId="1078"/>
    <cellStyle name="_KT_TG_1_Book1_2_C公司报价SUPOR30-6-07 CD" xfId="1079"/>
    <cellStyle name="_KT_TG_1_Book1_2_DgklKNHA" xfId="1080"/>
    <cellStyle name="_KT_TG_1_Book1_2_dt khoi nha 3trai - VKg (cat xuong) (27-01-05)" xfId="1081"/>
    <cellStyle name="_KT_TG_1_Book1_2_Dtoan-LTT-18-01" xfId="1082"/>
    <cellStyle name="_KT_TG_1_Book1_2_DU TOAN NGUYEN HUE - GD2 (1-02-05) 1" xfId="1083"/>
    <cellStyle name="_KT_TG_1_Book1_2_dutoan dptd" xfId="1084"/>
    <cellStyle name="_KT_TG_1_Book1_2_F6A&amp; F14-BoQ-Civil- Masan- rev04" xfId="1085"/>
    <cellStyle name="_KT_TG_1_Book1_2_he thong dien" xfId="1086"/>
    <cellStyle name="_KT_TG_1_Book1_2_KLTT-PHUCHUNG" xfId="1087"/>
    <cellStyle name="_KT_TG_1_Book1_2_Sheet1" xfId="1088"/>
    <cellStyle name="_KT_TG_1_Book1_2_Sheet2" xfId="1089"/>
    <cellStyle name="_KT_TG_1_Book1_2_Thanh toan (Du an Ca Mau)" xfId="1090"/>
    <cellStyle name="_KT_TG_1_Book1_2_THANHTOAN" xfId="1091"/>
    <cellStyle name="_KT_TG_1_Book1_2_THANHTOAN A-B" xfId="1092"/>
    <cellStyle name="_KT_TG_1_Book1_2_Tong hop" xfId="1093"/>
    <cellStyle name="_KT_TG_1_Book1_3" xfId="1094"/>
    <cellStyle name="_KT_TG_1_Book1_3_1.BoQ Civil-Horizon 13.12.2008" xfId="1095"/>
    <cellStyle name="_KT_TG_1_Book1_3_BIENHOA2" xfId="1096"/>
    <cellStyle name="_KT_TG_1_Book1_3_Book1" xfId="1097"/>
    <cellStyle name="_KT_TG_1_Book1_3_BOQ Ph 2- Civil 2010.03.02 " xfId="1098"/>
    <cellStyle name="_KT_TG_1_Book1_3_Ct Brilliant Chip InternetAn tinh" xfId="1099"/>
    <cellStyle name="_KT_TG_1_Book1_3_C公司报价SUPOR30-6-07 CD" xfId="1100"/>
    <cellStyle name="_KT_TG_1_Book1_3_Tong hop" xfId="1101"/>
    <cellStyle name="_KT_TG_1_Book1_4" xfId="1102"/>
    <cellStyle name="_KT_TG_1_Book1_4_BIENHOA2" xfId="1103"/>
    <cellStyle name="_KT_TG_1_Book1_4_Book1" xfId="1104"/>
    <cellStyle name="_KT_TG_1_Book1_4_BOQ Ph 2- Civil 2010.03.02 " xfId="1105"/>
    <cellStyle name="_KT_TG_1_Book1_4_Ct Brilliant Chip InternetAn tinh" xfId="1106"/>
    <cellStyle name="_KT_TG_1_Book1_4_DUTOAN" xfId="1107"/>
    <cellStyle name="_KT_TG_1_Book1_4_Tong hop" xfId="1108"/>
    <cellStyle name="_KT_TG_1_Book1_5" xfId="1109"/>
    <cellStyle name="_KT_TG_1_Book1_bang gia ap dung 2005" xfId="1110"/>
    <cellStyle name="_KT_TG_1_Book1_BC-QT-WB-dthao" xfId="1111"/>
    <cellStyle name="_KT_TG_1_Book1_bg-TTO-051104" xfId="1112"/>
    <cellStyle name="_KT_TG_1_Book1_BIENHOA2" xfId="1113"/>
    <cellStyle name="_KT_TG_1_Book1_Book1" xfId="1114"/>
    <cellStyle name="_KT_TG_1_Book1_Book1_Book1" xfId="1115"/>
    <cellStyle name="_KT_TG_1_Book1_Book1_CACKHOANKHAUTRU" xfId="1116"/>
    <cellStyle name="_KT_TG_1_Book1_Book1_KLTT-PHUCHUNG" xfId="1117"/>
    <cellStyle name="_KT_TG_1_Book1_Book1_Thanh toan (Du an Ca Mau)" xfId="1118"/>
    <cellStyle name="_KT_TG_1_Book1_Book1_THANHTOAN" xfId="1119"/>
    <cellStyle name="_KT_TG_1_Book1_Book1_THANHTOAN A-B" xfId="1120"/>
    <cellStyle name="_KT_TG_1_Book1_boq Cao Oc Lan Phuong 20100524b (mau 10)" xfId="1121"/>
    <cellStyle name="_KT_TG_1_Book1_BOQ Ph 2- Civil 2010.03.02 " xfId="1122"/>
    <cellStyle name="_KT_TG_1_Book1_BOQ-Ninh Binh-Bungalow 1C-00-Summary" xfId="1123"/>
    <cellStyle name="_KT_TG_1_Book1_CACKHOANKHAUTRU" xfId="1124"/>
    <cellStyle name="_KT_TG_1_Book1_Ct Brilliant Chip InternetAn tinh" xfId="1125"/>
    <cellStyle name="_KT_TG_1_Book1_CV1-khoi luong va don gia" xfId="1126"/>
    <cellStyle name="_KT_TG_1_Book1_C公司报价SUPOR30-6-07 CD" xfId="1127"/>
    <cellStyle name="_KT_TG_1_Book1_DanhMucDonGiaVTTB_Dien_TAM" xfId="1128"/>
    <cellStyle name="_KT_TG_1_Book1_DgklKNHA" xfId="1129"/>
    <cellStyle name="_KT_TG_1_Book1_dt khoi nha 3trai - VKg (cat xuong) (27-01-05)" xfId="1130"/>
    <cellStyle name="_KT_TG_1_Book1_DT Tram110kv LMX-xld4" xfId="1131"/>
    <cellStyle name="_KT_TG_1_Book1_Dtoan-LTT-18-01" xfId="1132"/>
    <cellStyle name="_KT_TG_1_Book1_Du toan chi phi gia thau T12 (Dat Phuong)" xfId="1133"/>
    <cellStyle name="_KT_TG_1_Book1_DU TOAN NGUYEN HUE - GD2 (1-02-05) 1" xfId="1134"/>
    <cellStyle name="_KT_TG_1_Book1_dutoan dptd" xfId="1135"/>
    <cellStyle name="_KT_TG_1_Book1_Gia tri HD" xfId="1136"/>
    <cellStyle name="_KT_TG_1_Book1_HD-CONGTACCHINH-THAUPHU" xfId="1137"/>
    <cellStyle name="_KT_TG_1_Book1_he thong dien" xfId="1138"/>
    <cellStyle name="_KT_TG_1_Book1_HOPDONG-NOIBO" xfId="1139"/>
    <cellStyle name="_KT_TG_1_Book1_Sheet1" xfId="1140"/>
    <cellStyle name="_KT_TG_1_Book1_Sheet2" xfId="1141"/>
    <cellStyle name="_KT_TG_1_Book1_Shiseido - building BQ-Submit 25.9" xfId="1142"/>
    <cellStyle name="_KT_TG_1_Book1_TH KE" xfId="1143"/>
    <cellStyle name="_KT_TG_1_Book1_THANH TOAN-CONGTACCHINH" xfId="1144"/>
    <cellStyle name="_KT_TG_1_Book1_THANHTOAN" xfId="1145"/>
    <cellStyle name="_KT_TG_1_Book1_VINATA_KURABE_XUONG(60x88)_K15.2B08-F03" xfId="1146"/>
    <cellStyle name="_KT_TG_1_Book1_XL4Poppy" xfId="1147"/>
    <cellStyle name="_KT_TG_1_Book1_XL4Test5" xfId="1148"/>
    <cellStyle name="_KT_TG_1_Book2" xfId="1149"/>
    <cellStyle name="_KT_TG_1_boq Cao Oc Lan Phuong 20100524b (mau 10)" xfId="1150"/>
    <cellStyle name="_KT_TG_1_BOQ Ph 2- Civil 2010.03.02 " xfId="1151"/>
    <cellStyle name="_KT_TG_1_BOQ-Ninh Binh-Bungalow 1C-00-Summary" xfId="1152"/>
    <cellStyle name="_KT_TG_1_CACKHOANKHAUTRU" xfId="1153"/>
    <cellStyle name="_KT_TG_1_Ct Brilliant Chip InternetAn tinh" xfId="1154"/>
    <cellStyle name="_KT_TG_1_CV1-khoi luong va don gia" xfId="1155"/>
    <cellStyle name="_KT_TG_1_C公司报价SUPOR30-6-07 CD" xfId="1156"/>
    <cellStyle name="_KT_TG_1_DAU NOI PL-CL TAI PHU LAMHC" xfId="1157"/>
    <cellStyle name="_KT_TG_1_Dcdtoan-bcnckt " xfId="1158"/>
    <cellStyle name="_KT_TG_1_Dcdtoan-bcnckt _XL4Poppy" xfId="1159"/>
    <cellStyle name="_KT_TG_1_Dcdtoan-bcnckt _XL4Test5" xfId="1160"/>
    <cellStyle name="_KT_TG_1_DgklKNHA" xfId="1161"/>
    <cellStyle name="_KT_TG_1_Dongia2-2003" xfId="1162"/>
    <cellStyle name="_KT_TG_1_DT kho 50x72 ,52x45m -11-5" xfId="1163"/>
    <cellStyle name="_KT_TG_1_DT kho 50x72 ,52x45m ASIA NUTRITION" xfId="1164"/>
    <cellStyle name="_KT_TG_1_dt khoi nha 3trai - VKg (cat xuong) (27-01-05)" xfId="1165"/>
    <cellStyle name="_KT_TG_1_DT Tram110kv LMX-xld4" xfId="1166"/>
    <cellStyle name="_KT_TG_1_DTCDT MR.2N110.HOCMON.TDTOAN.CCUNG" xfId="1167"/>
    <cellStyle name="_KT_TG_1_DTkho 52x70m ASIA NUTRITION" xfId="1168"/>
    <cellStyle name="_KT_TG_1_DTkho 52x70m ASIA NUTRITION-change-tuong bt6m" xfId="1169"/>
    <cellStyle name="_KT_TG_1_DTkho 52x70m ASIA NUTRITION-seno betong" xfId="1170"/>
    <cellStyle name="_KT_TG_1_Dtoan-LTT-18-01" xfId="1171"/>
    <cellStyle name="_KT_TG_1_Du toan chi phi gia thau T12 (Dat Phuong)" xfId="1172"/>
    <cellStyle name="_KT_TG_1_DU TOAN HAM" xfId="1173"/>
    <cellStyle name="_KT_TG_1_DU TOAN NGUYEN HUE - GD2 (1-02-05) 1" xfId="1174"/>
    <cellStyle name="_KT_TG_1_Du toan truong tho 25.8.08" xfId="1175"/>
    <cellStyle name="_KT_TG_1_dutoan dien" xfId="1176"/>
    <cellStyle name="_KT_TG_1_dutoan dptd" xfId="1177"/>
    <cellStyle name="_KT_TG_1_dutoan nuoc" xfId="1178"/>
    <cellStyle name="_KT_TG_1_Du-toan TND" xfId="1179"/>
    <cellStyle name="_KT_TG_1_DutoanCCG" xfId="1180"/>
    <cellStyle name="_KT_TG_1_DutoanH2T2" xfId="1181"/>
    <cellStyle name="_KT_TG_1_GIAVATTU(1)" xfId="1182"/>
    <cellStyle name="_KT_TG_1_HD-CONGTACCHINH-THAUPHU" xfId="1183"/>
    <cellStyle name="_KT_TG_1_he thong dien" xfId="1184"/>
    <cellStyle name="_KT_TG_1_HOPDONG-NOIBO" xfId="1185"/>
    <cellStyle name="_KT_TG_1_kd" xfId="1186"/>
    <cellStyle name="_KT_TG_1_KLc" xfId="1187"/>
    <cellStyle name="_KT_TG_1_klccc1" xfId="1188"/>
    <cellStyle name="_KT_TG_1_KLcn+d" xfId="1189"/>
    <cellStyle name="_KT_TG_1_KLR" xfId="1190"/>
    <cellStyle name="_KT_TG_1_KTOAN" xfId="1191"/>
    <cellStyle name="_KT_TG_1_KTOAN1" xfId="1192"/>
    <cellStyle name="_KT_TG_1_Lora-tungchau" xfId="1193"/>
    <cellStyle name="_KT_TG_1_MBA-TDDONG" xfId="1194"/>
    <cellStyle name="_KT_TG_1_moi" xfId="1195"/>
    <cellStyle name="_KT_TG_1_moi_XL4Poppy" xfId="1196"/>
    <cellStyle name="_KT_TG_1_moi_XL4Test5" xfId="1197"/>
    <cellStyle name="_KT_TG_1_OFFICE_30X15" xfId="1198"/>
    <cellStyle name="_KT_TG_1_PGIA-phieu tham tra Kho bac" xfId="1199"/>
    <cellStyle name="_KT_TG_1_PT02-02" xfId="1200"/>
    <cellStyle name="_KT_TG_1_PT02-02_Book1" xfId="1201"/>
    <cellStyle name="_KT_TG_1_PT02-02_MBA-TDDONG" xfId="1202"/>
    <cellStyle name="_KT_TG_1_PT02-02_NOVABOQREV1-ANTACO" xfId="1203"/>
    <cellStyle name="_KT_TG_1_PT02-02_PHIEU KIEM TRA KSTK-BCNCKT(LDIEN2001)" xfId="1204"/>
    <cellStyle name="_KT_TG_1_PT02-02_VTTB PT2001" xfId="1205"/>
    <cellStyle name="_KT_TG_1_PT02-03" xfId="1206"/>
    <cellStyle name="_KT_TG_1_PT02-03_Book1" xfId="1207"/>
    <cellStyle name="_KT_TG_1_PT02-03_MBA-TDDONG" xfId="1208"/>
    <cellStyle name="_KT_TG_1_PT02-03_NOVABOQREV1-ANTACO" xfId="1209"/>
    <cellStyle name="_KT_TG_1_PT02-03_PHIEU KIEM TRA KSTK-BCNCKT(LDIEN2001)" xfId="1210"/>
    <cellStyle name="_KT_TG_1_PT02-03_VTTB PT2001" xfId="1211"/>
    <cellStyle name="_KT_TG_1_Qt-HT3PQ1(CauKho)" xfId="1212"/>
    <cellStyle name="_KT_TG_1_Qt-HT3PQ1(CauKho)_Don gia quy 3 nam 2003 - Ban Dien Luc" xfId="1213"/>
    <cellStyle name="_KT_TG_1_Qt-HT3PQ1(CauKho)_NC-VL2-2003" xfId="1214"/>
    <cellStyle name="_KT_TG_1_Qt-HT3PQ1(CauKho)_NC-VL2-2003_1" xfId="1215"/>
    <cellStyle name="_KT_TG_1_Qt-HT3PQ1(CauKho)_XL4Test5" xfId="1216"/>
    <cellStyle name="_KT_TG_1_Qt-HT3PQ1(CauKho)_XL4Test5_1" xfId="1217"/>
    <cellStyle name="_KT_TG_1_QUYET TOAN KET CAU" xfId="1218"/>
    <cellStyle name="_KT_TG_1_REX Dot7 GiatriThanhtoan (11h 25.11)" xfId="1219"/>
    <cellStyle name="_KT_TG_1_Sheet1" xfId="1220"/>
    <cellStyle name="_KT_TG_1_Sheet2" xfId="1221"/>
    <cellStyle name="_KT_TG_1_Sheet2_B1-2-3-4-5" xfId="1222"/>
    <cellStyle name="_KT_TG_1_Shiseido - building BQ-Submit 25.9" xfId="1223"/>
    <cellStyle name="_KT_TG_1_TAM UNG VAT TU CHINH DOT 3 (REV2)" xfId="1224"/>
    <cellStyle name="_KT_TG_1_TH KE" xfId="1225"/>
    <cellStyle name="_KT_TG_1_Thanh toan" xfId="1226"/>
    <cellStyle name="_KT_TG_1_THANH TOAN-CONGTACCHINH" xfId="1227"/>
    <cellStyle name="_KT_TG_1_THANHTOAN" xfId="1228"/>
    <cellStyle name="_KT_TG_1_THKP CAU" xfId="1229"/>
    <cellStyle name="_KT_TG_1_THKPCAU(c)" xfId="1230"/>
    <cellStyle name="_KT_TG_1_tuong chan" xfId="1231"/>
    <cellStyle name="_KT_TG_1_VINATA_KURABE_XUONG(60x88)_K15.2B08-F03" xfId="1232"/>
    <cellStyle name="_KT_TG_1_water tank " xfId="1233"/>
    <cellStyle name="_KT_TG_1_XL4Poppy" xfId="1234"/>
    <cellStyle name="_KT_TG_1_XL4Poppy_XL4Test5" xfId="1235"/>
    <cellStyle name="_KT_TG_1_XL4Test5" xfId="1236"/>
    <cellStyle name="_KT_TG_1_Xref@Questionnaire3" xfId="1237"/>
    <cellStyle name="_KT_TG_2" xfId="1238"/>
    <cellStyle name="_KT_TG_2_@FluctuationinPrice.Hop20060817" xfId="1239"/>
    <cellStyle name="_KT_TG_2_51MK HosoThanhtoan AB" xfId="1240"/>
    <cellStyle name="_KT_TG_2_bang gia ap dung 2005" xfId="1241"/>
    <cellStyle name="_KT_TG_2_BAO CAO KLCT PT2000" xfId="1242"/>
    <cellStyle name="_KT_TG_2_BAO CAO PT2000" xfId="1243"/>
    <cellStyle name="_KT_TG_2_BAO CAO PT2000_Book1" xfId="1244"/>
    <cellStyle name="_KT_TG_2_BAO CAO PT2000_NOVABOQREV1-ANTACO" xfId="1245"/>
    <cellStyle name="_KT_TG_2_Bao cao XDCB 2001 - T11 KH dieu chinh 20-11-THAI" xfId="1246"/>
    <cellStyle name="_KT_TG_2_bg-TTO-051104" xfId="1247"/>
    <cellStyle name="_KT_TG_2_Book1" xfId="1248"/>
    <cellStyle name="_KT_TG_2_Book1_1" xfId="1249"/>
    <cellStyle name="_KT_TG_2_Book1_1_1.BoQ Civil-Horizon 13.12.2008" xfId="1250"/>
    <cellStyle name="_KT_TG_2_Book1_1_Book1" xfId="1251"/>
    <cellStyle name="_KT_TG_2_Book1_1_BOQ Ph 2- Civil 2010.03.02 " xfId="1252"/>
    <cellStyle name="_KT_TG_2_Book1_1_CACKHOANKHAUTRU" xfId="1253"/>
    <cellStyle name="_KT_TG_2_Book1_1_Ct Brilliant Chip InternetAn tinh" xfId="1254"/>
    <cellStyle name="_KT_TG_2_Book1_1_C公司报价SUPOR30-6-07 CD" xfId="1255"/>
    <cellStyle name="_KT_TG_2_Book1_1_DanhMucDonGiaVTTB_Dien_TAM" xfId="1256"/>
    <cellStyle name="_KT_TG_2_Book1_1_DgklKNHA" xfId="1257"/>
    <cellStyle name="_KT_TG_2_Book1_1_dt khoi nha 3trai - VKg (cat xuong) (27-01-05)" xfId="1258"/>
    <cellStyle name="_KT_TG_2_Book1_1_Dtoan-LTT-18-01" xfId="1259"/>
    <cellStyle name="_KT_TG_2_Book1_1_DU TOAN NGUYEN HUE - GD2 (1-02-05) 1" xfId="1260"/>
    <cellStyle name="_KT_TG_2_Book1_1_dutoan dptd" xfId="1261"/>
    <cellStyle name="_KT_TG_2_Book1_1_F6A&amp; F14-BoQ-Civil- Masan- rev04" xfId="1262"/>
    <cellStyle name="_KT_TG_2_Book1_1_he thong dien" xfId="1263"/>
    <cellStyle name="_KT_TG_2_Book1_1_KLTT-PHUCHUNG" xfId="1264"/>
    <cellStyle name="_KT_TG_2_Book1_1_Sheet1" xfId="1265"/>
    <cellStyle name="_KT_TG_2_Book1_1_Sheet2" xfId="1266"/>
    <cellStyle name="_KT_TG_2_Book1_1_Thanh toan (Du an Ca Mau)" xfId="1267"/>
    <cellStyle name="_KT_TG_2_Book1_1_THANHTOAN" xfId="1268"/>
    <cellStyle name="_KT_TG_2_Book1_1_THANHTOAN A-B" xfId="1269"/>
    <cellStyle name="_KT_TG_2_Book1_1_Tong hop" xfId="1270"/>
    <cellStyle name="_KT_TG_2_Book1_2" xfId="1271"/>
    <cellStyle name="_KT_TG_2_Book1_2_1.BoQ Civil-Horizon 13.12.2008" xfId="1272"/>
    <cellStyle name="_KT_TG_2_Book1_2_Book1" xfId="1273"/>
    <cellStyle name="_KT_TG_2_Book1_2_BOQ Ph 2- Civil 2010.03.02 " xfId="1274"/>
    <cellStyle name="_KT_TG_2_Book1_2_CACKHOANKHAUTRU" xfId="1275"/>
    <cellStyle name="_KT_TG_2_Book1_2_Ct Brilliant Chip InternetAn tinh" xfId="1276"/>
    <cellStyle name="_KT_TG_2_Book1_2_C公司报价SUPOR30-6-07 CD" xfId="1277"/>
    <cellStyle name="_KT_TG_2_Book1_2_DgklKNHA" xfId="1278"/>
    <cellStyle name="_KT_TG_2_Book1_2_dt khoi nha 3trai - VKg (cat xuong) (27-01-05)" xfId="1279"/>
    <cellStyle name="_KT_TG_2_Book1_2_Dtoan-LTT-18-01" xfId="1280"/>
    <cellStyle name="_KT_TG_2_Book1_2_DU TOAN NGUYEN HUE - GD2 (1-02-05) 1" xfId="1281"/>
    <cellStyle name="_KT_TG_2_Book1_2_dutoan dptd" xfId="1282"/>
    <cellStyle name="_KT_TG_2_Book1_2_F6A&amp; F14-BoQ-Civil- Masan- rev04" xfId="1283"/>
    <cellStyle name="_KT_TG_2_Book1_2_he thong dien" xfId="1284"/>
    <cellStyle name="_KT_TG_2_Book1_2_KLTT-PHUCHUNG" xfId="1285"/>
    <cellStyle name="_KT_TG_2_Book1_2_Sheet1" xfId="1286"/>
    <cellStyle name="_KT_TG_2_Book1_2_Sheet2" xfId="1287"/>
    <cellStyle name="_KT_TG_2_Book1_2_Thanh toan (Du an Ca Mau)" xfId="1288"/>
    <cellStyle name="_KT_TG_2_Book1_2_THANHTOAN" xfId="1289"/>
    <cellStyle name="_KT_TG_2_Book1_2_THANHTOAN A-B" xfId="1290"/>
    <cellStyle name="_KT_TG_2_Book1_2_Tong hop" xfId="1291"/>
    <cellStyle name="_KT_TG_2_Book1_3" xfId="1292"/>
    <cellStyle name="_KT_TG_2_Book1_3_1.BoQ Civil-Horizon 13.12.2008" xfId="1293"/>
    <cellStyle name="_KT_TG_2_Book1_3_BIENHOA2" xfId="1294"/>
    <cellStyle name="_KT_TG_2_Book1_3_Book1" xfId="1295"/>
    <cellStyle name="_KT_TG_2_Book1_3_Book1_BIENHOA2" xfId="1296"/>
    <cellStyle name="_KT_TG_2_Book1_3_Book1_Tong hop" xfId="1297"/>
    <cellStyle name="_KT_TG_2_Book1_3_BOQ Ph 2- Civil 2010.03.02 " xfId="1298"/>
    <cellStyle name="_KT_TG_2_Book1_3_CACKHOANKHAUTRU" xfId="1299"/>
    <cellStyle name="_KT_TG_2_Book1_3_Ct Brilliant Chip InternetAn tinh" xfId="1300"/>
    <cellStyle name="_KT_TG_2_Book1_3_C公司报价SUPOR30-6-07 CD" xfId="1301"/>
    <cellStyle name="_KT_TG_2_Book1_3_KLTT-PHUCHUNG" xfId="1302"/>
    <cellStyle name="_KT_TG_2_Book1_3_Thanh toan (Du an Ca Mau)" xfId="1303"/>
    <cellStyle name="_KT_TG_2_Book1_3_THANHTOAN" xfId="1304"/>
    <cellStyle name="_KT_TG_2_Book1_3_THANHTOAN A-B" xfId="1305"/>
    <cellStyle name="_KT_TG_2_Book1_3_Tong hop" xfId="1306"/>
    <cellStyle name="_KT_TG_2_Book1_4" xfId="1307"/>
    <cellStyle name="_KT_TG_2_Book1_4_BIENHOA2" xfId="1308"/>
    <cellStyle name="_KT_TG_2_Book1_4_Book1" xfId="1309"/>
    <cellStyle name="_KT_TG_2_Book1_4_BOQ Ph 2- Civil 2010.03.02 " xfId="1310"/>
    <cellStyle name="_KT_TG_2_Book1_4_CACKHOANKHAUTRU" xfId="1311"/>
    <cellStyle name="_KT_TG_2_Book1_4_Ct Brilliant Chip InternetAn tinh" xfId="1312"/>
    <cellStyle name="_KT_TG_2_Book1_4_DUTOAN" xfId="1313"/>
    <cellStyle name="_KT_TG_2_Book1_4_KLTT-PHUCHUNG" xfId="1314"/>
    <cellStyle name="_KT_TG_2_Book1_4_Thanh toan (Du an Ca Mau)" xfId="1315"/>
    <cellStyle name="_KT_TG_2_Book1_4_THANHTOAN" xfId="1316"/>
    <cellStyle name="_KT_TG_2_Book1_4_THANHTOAN A-B" xfId="1317"/>
    <cellStyle name="_KT_TG_2_Book1_4_Tong hop" xfId="1318"/>
    <cellStyle name="_KT_TG_2_Book1_5" xfId="1319"/>
    <cellStyle name="_KT_TG_2_Book1_bang gia ap dung 2005" xfId="1320"/>
    <cellStyle name="_KT_TG_2_Book1_bg-TTO-051104" xfId="1321"/>
    <cellStyle name="_KT_TG_2_Book1_BIENHOA2" xfId="1322"/>
    <cellStyle name="_KT_TG_2_Book1_Book1" xfId="1323"/>
    <cellStyle name="_KT_TG_2_Book1_Book1_Book1" xfId="1324"/>
    <cellStyle name="_KT_TG_2_Book1_Book1_CACKHOANKHAUTRU" xfId="1325"/>
    <cellStyle name="_KT_TG_2_Book1_Book1_KLTT-PHUCHUNG" xfId="1326"/>
    <cellStyle name="_KT_TG_2_Book1_Book1_NOVABOQREV1-ANTACO" xfId="1327"/>
    <cellStyle name="_KT_TG_2_Book1_Book1_Thanh toan (Du an Ca Mau)" xfId="1328"/>
    <cellStyle name="_KT_TG_2_Book1_Book1_THANHTOAN" xfId="1329"/>
    <cellStyle name="_KT_TG_2_Book1_Book1_THANHTOAN A-B" xfId="1330"/>
    <cellStyle name="_KT_TG_2_Book1_boq Cao Oc Lan Phuong 20100524b (mau 10)" xfId="1331"/>
    <cellStyle name="_KT_TG_2_Book1_BOQ Ph 2- Civil 2010.03.02 " xfId="1332"/>
    <cellStyle name="_KT_TG_2_Book1_BOQ-Ninh Binh-Bungalow 1C-00-Summary" xfId="1333"/>
    <cellStyle name="_KT_TG_2_Book1_CACKHOANKHAUTRU" xfId="1334"/>
    <cellStyle name="_KT_TG_2_Book1_Ct Brilliant Chip InternetAn tinh" xfId="1335"/>
    <cellStyle name="_KT_TG_2_Book1_CV1-khoi luong va don gia" xfId="1336"/>
    <cellStyle name="_KT_TG_2_Book1_C公司报价SUPOR30-6-07 CD" xfId="1337"/>
    <cellStyle name="_KT_TG_2_Book1_DanhMucDonGiaVTTB_Dien_TAM" xfId="1338"/>
    <cellStyle name="_KT_TG_2_Book1_DgklKNHA" xfId="1339"/>
    <cellStyle name="_KT_TG_2_Book1_dt khoi nha 3trai - VKg (cat xuong) (27-01-05)" xfId="1340"/>
    <cellStyle name="_KT_TG_2_Book1_DT Tram110kv LMX-xld4" xfId="1341"/>
    <cellStyle name="_KT_TG_2_Book1_Dtoan-LTT-18-01" xfId="1342"/>
    <cellStyle name="_KT_TG_2_Book1_Du toan chi phi gia thau T12 (Dat Phuong)" xfId="1343"/>
    <cellStyle name="_KT_TG_2_Book1_DU TOAN NGUYEN HUE - GD2 (1-02-05) 1" xfId="1344"/>
    <cellStyle name="_KT_TG_2_Book1_dutoan dptd" xfId="1345"/>
    <cellStyle name="_KT_TG_2_Book1_Gia tri HD" xfId="1346"/>
    <cellStyle name="_KT_TG_2_Book1_HD-CONGTACCHINH-THAUPHU" xfId="1347"/>
    <cellStyle name="_KT_TG_2_Book1_he thong dien" xfId="1348"/>
    <cellStyle name="_KT_TG_2_Book1_HOPDONG-NOIBO" xfId="1349"/>
    <cellStyle name="_KT_TG_2_Book1_Sheet1" xfId="1350"/>
    <cellStyle name="_KT_TG_2_Book1_Sheet2" xfId="1351"/>
    <cellStyle name="_KT_TG_2_Book1_Shiseido - building BQ-Submit 25.9" xfId="1352"/>
    <cellStyle name="_KT_TG_2_Book1_TH KE" xfId="1353"/>
    <cellStyle name="_KT_TG_2_Book1_THANH TOAN-CONGTACCHINH" xfId="1354"/>
    <cellStyle name="_KT_TG_2_Book1_THANHTOAN" xfId="1355"/>
    <cellStyle name="_KT_TG_2_Book1_VINATA_KURABE_XUONG(60x88)_K15.2B08-F03" xfId="1356"/>
    <cellStyle name="_KT_TG_2_Book1_XL4Poppy" xfId="1357"/>
    <cellStyle name="_KT_TG_2_Book1_XL4Test5" xfId="1358"/>
    <cellStyle name="_KT_TG_2_Book2" xfId="1359"/>
    <cellStyle name="_KT_TG_2_boq Cao Oc Lan Phuong 20100524b (mau 10)" xfId="1360"/>
    <cellStyle name="_KT_TG_2_BOQ Ph 2- Civil 2010.03.02 " xfId="1361"/>
    <cellStyle name="_KT_TG_2_BOQ-Ninh Binh-Bungalow 1C-00-Summary" xfId="1362"/>
    <cellStyle name="_KT_TG_2_CACKHOANKHAUTRU" xfId="1363"/>
    <cellStyle name="_KT_TG_2_Ct Brilliant Chip InternetAn tinh" xfId="1364"/>
    <cellStyle name="_KT_TG_2_CV1-khoi luong va don gia" xfId="1365"/>
    <cellStyle name="_KT_TG_2_C公司报价SUPOR30-6-07 CD" xfId="1366"/>
    <cellStyle name="_KT_TG_2_DAU NOI PL-CL TAI PHU LAMHC" xfId="1367"/>
    <cellStyle name="_KT_TG_2_Dcdtoan-bcnckt " xfId="1368"/>
    <cellStyle name="_KT_TG_2_Dcdtoan-bcnckt _XL4Poppy" xfId="1369"/>
    <cellStyle name="_KT_TG_2_Dcdtoan-bcnckt _XL4Test5" xfId="1370"/>
    <cellStyle name="_KT_TG_2_DgklKNHA" xfId="1371"/>
    <cellStyle name="_KT_TG_2_Dongia2-2003" xfId="1372"/>
    <cellStyle name="_KT_TG_2_DT kho 50x72 ,52x45m -11-5" xfId="1373"/>
    <cellStyle name="_KT_TG_2_DT kho 50x72 ,52x45m ASIA NUTRITION" xfId="1374"/>
    <cellStyle name="_KT_TG_2_dt khoi nha 3trai - VKg (cat xuong) (27-01-05)" xfId="1375"/>
    <cellStyle name="_KT_TG_2_DT Tram110kv LMX-xld4" xfId="1376"/>
    <cellStyle name="_KT_TG_2_DTCDT MR.2N110.HOCMON.TDTOAN.CCUNG" xfId="1377"/>
    <cellStyle name="_KT_TG_2_DTkho 52x70m ASIA NUTRITION" xfId="1378"/>
    <cellStyle name="_KT_TG_2_DTkho 52x70m ASIA NUTRITION-change-tuong bt6m" xfId="1379"/>
    <cellStyle name="_KT_TG_2_DTkho 52x70m ASIA NUTRITION-seno betong" xfId="1380"/>
    <cellStyle name="_KT_TG_2_Dtoan-LTT-18-01" xfId="1381"/>
    <cellStyle name="_KT_TG_2_Du toan chi phi gia thau T12 (Dat Phuong)" xfId="1382"/>
    <cellStyle name="_KT_TG_2_DU TOAN HAM" xfId="1383"/>
    <cellStyle name="_KT_TG_2_DU TOAN NGUYEN HUE - GD2 (1-02-05) 1" xfId="1384"/>
    <cellStyle name="_KT_TG_2_Du toan truong tho 25.8.08" xfId="1385"/>
    <cellStyle name="_KT_TG_2_dutoan dien" xfId="1386"/>
    <cellStyle name="_KT_TG_2_dutoan dptd" xfId="1387"/>
    <cellStyle name="_KT_TG_2_dutoan nuoc" xfId="1388"/>
    <cellStyle name="_KT_TG_2_Du-toan TND" xfId="1389"/>
    <cellStyle name="_KT_TG_2_DutoanCCG" xfId="1390"/>
    <cellStyle name="_KT_TG_2_DutoanH2T2" xfId="1391"/>
    <cellStyle name="_KT_TG_2_GIAVATTU(1)" xfId="1392"/>
    <cellStyle name="_KT_TG_2_HD-CONGTACCHINH-THAUPHU" xfId="1393"/>
    <cellStyle name="_KT_TG_2_he thong dien" xfId="1394"/>
    <cellStyle name="_KT_TG_2_HOPDONG-NOIBO" xfId="1395"/>
    <cellStyle name="_KT_TG_2_Lora-tungchau" xfId="1396"/>
    <cellStyle name="_KT_TG_2_MBA-TDDONG" xfId="1397"/>
    <cellStyle name="_KT_TG_2_moi" xfId="1398"/>
    <cellStyle name="_KT_TG_2_moi_XL4Poppy" xfId="1399"/>
    <cellStyle name="_KT_TG_2_moi_XL4Test5" xfId="1400"/>
    <cellStyle name="_KT_TG_2_OFFICE_30X15" xfId="1401"/>
    <cellStyle name="_KT_TG_2_PGIA-phieu tham tra Kho bac" xfId="1402"/>
    <cellStyle name="_KT_TG_2_PT02-02" xfId="1403"/>
    <cellStyle name="_KT_TG_2_PT02-02_Book1" xfId="1404"/>
    <cellStyle name="_KT_TG_2_PT02-02_MBA-TDDONG" xfId="1405"/>
    <cellStyle name="_KT_TG_2_PT02-02_NOVABOQREV1-ANTACO" xfId="1406"/>
    <cellStyle name="_KT_TG_2_PT02-02_PHIEU KIEM TRA KSTK-BCNCKT(LDIEN2001)" xfId="1407"/>
    <cellStyle name="_KT_TG_2_PT02-02_VTTB PT2001" xfId="1408"/>
    <cellStyle name="_KT_TG_2_PT02-03" xfId="1409"/>
    <cellStyle name="_KT_TG_2_PT02-03_Book1" xfId="1410"/>
    <cellStyle name="_KT_TG_2_PT02-03_MBA-TDDONG" xfId="1411"/>
    <cellStyle name="_KT_TG_2_PT02-03_NOVABOQREV1-ANTACO" xfId="1412"/>
    <cellStyle name="_KT_TG_2_PT02-03_PHIEU KIEM TRA KSTK-BCNCKT(LDIEN2001)" xfId="1413"/>
    <cellStyle name="_KT_TG_2_PT02-03_VTTB PT2001" xfId="1414"/>
    <cellStyle name="_KT_TG_2_Qt-HT3PQ1(CauKho)" xfId="1415"/>
    <cellStyle name="_KT_TG_2_Qt-HT3PQ1(CauKho)_Don gia quy 3 nam 2003 - Ban Dien Luc" xfId="1416"/>
    <cellStyle name="_KT_TG_2_Qt-HT3PQ1(CauKho)_NC-VL2-2003" xfId="1417"/>
    <cellStyle name="_KT_TG_2_Qt-HT3PQ1(CauKho)_NC-VL2-2003_1" xfId="1418"/>
    <cellStyle name="_KT_TG_2_Qt-HT3PQ1(CauKho)_XL4Test5" xfId="1419"/>
    <cellStyle name="_KT_TG_2_Qt-HT3PQ1(CauKho)_XL4Test5_1" xfId="1420"/>
    <cellStyle name="_KT_TG_2_QUYET TOAN KET CAU" xfId="1421"/>
    <cellStyle name="_KT_TG_2_REX Dot7 GiatriThanhtoan (11h 25.11)" xfId="1422"/>
    <cellStyle name="_KT_TG_2_Sheet1" xfId="1423"/>
    <cellStyle name="_KT_TG_2_Sheet2" xfId="1424"/>
    <cellStyle name="_KT_TG_2_Sheet2_B1-2-3-4-5" xfId="1425"/>
    <cellStyle name="_KT_TG_2_Shiseido - building BQ-Submit 25.9" xfId="1426"/>
    <cellStyle name="_KT_TG_2_TAM UNG VAT TU CHINH DOT 3 (REV2)" xfId="1427"/>
    <cellStyle name="_KT_TG_2_TH KE" xfId="1428"/>
    <cellStyle name="_KT_TG_2_Thanh toan" xfId="1429"/>
    <cellStyle name="_KT_TG_2_THANH TOAN-CONGTACCHINH" xfId="1430"/>
    <cellStyle name="_KT_TG_2_THANHTOAN" xfId="1431"/>
    <cellStyle name="_KT_TG_2_tuong chan" xfId="1432"/>
    <cellStyle name="_KT_TG_2_VINATA_KURABE_XUONG(60x88)_K15.2B08-F03" xfId="1433"/>
    <cellStyle name="_KT_TG_2_water tank " xfId="1434"/>
    <cellStyle name="_KT_TG_2_XL4Poppy" xfId="1435"/>
    <cellStyle name="_KT_TG_2_XL4Poppy_XL4Test5" xfId="1436"/>
    <cellStyle name="_KT_TG_2_XL4Test5" xfId="1437"/>
    <cellStyle name="_KT_TG_2_Xref@Questionnaire3" xfId="1438"/>
    <cellStyle name="_KT_TG_3" xfId="1439"/>
    <cellStyle name="_KT_TG_4" xfId="1440"/>
    <cellStyle name="_KT_TG_4_GIAVATTU(1)" xfId="1441"/>
    <cellStyle name="_KT_TG_4_Lora-tungchau" xfId="1442"/>
    <cellStyle name="_KT_TG_4_Qt-HT3PQ1(CauKho)" xfId="1443"/>
    <cellStyle name="_KT_TG_4_Qt-HT3PQ1(CauKho)_Don gia quy 3 nam 2003 - Ban Dien Luc" xfId="1444"/>
    <cellStyle name="_KT_TG_4_Qt-HT3PQ1(CauKho)_NC-VL2-2003" xfId="1445"/>
    <cellStyle name="_KT_TG_4_Qt-HT3PQ1(CauKho)_NC-VL2-2003_1" xfId="1446"/>
    <cellStyle name="_KT_TG_4_Qt-HT3PQ1(CauKho)_XL4Test5" xfId="1447"/>
    <cellStyle name="_KT_TG_4_Qt-HT3PQ1(CauKho)_XL4Test5_1" xfId="1448"/>
    <cellStyle name="_KT_TG_4_TAM UNG VAT TU CHINH DOT 3 (REV2)" xfId="1449"/>
    <cellStyle name="_KTOAN" xfId="1450"/>
    <cellStyle name="_KTOAN1" xfId="1451"/>
    <cellStyle name="_List of Material" xfId="1452"/>
    <cellStyle name="_Lora-tungchau" xfId="1453"/>
    <cellStyle name="_Lora-tungchau_1.BoQ Civil-Horizon 13.12.2008" xfId="1454"/>
    <cellStyle name="_Lora-tungchau_BOQ Ph 2- Civil 2010.03.02 " xfId="1455"/>
    <cellStyle name="_Lora-tungchau_Ct Brilliant Chip InternetAn tinh" xfId="1456"/>
    <cellStyle name="_Lora-tungchau_C公司报价SUPOR30-6-07 CD" xfId="1457"/>
    <cellStyle name="_Lora-tungchau_F6A&amp; F14-BoQ-Civil- Masan- rev04" xfId="1458"/>
    <cellStyle name="_Lora-tungchau_GAMUDA-6 BALANCE VILLAS NAM PHU 29.11.2008" xfId="1459"/>
    <cellStyle name="_Lora-tungchau_Tong hop" xfId="1460"/>
    <cellStyle name="_Lora-tungchau_XUONG 1 - SCAVI PHONG DIEN - HUE" xfId="1461"/>
    <cellStyle name="_x0001__LOTUS GARDEN-DIEU-25-05-2010" xfId="1462"/>
    <cellStyle name="_LuuNgay07-08-2006DT KHI DIEN DAM CA MAU" xfId="1463"/>
    <cellStyle name="_M&amp;E-NQ" xfId="1464"/>
    <cellStyle name="_M&amp;E-NQ_B4-Arch" xfId="1465"/>
    <cellStyle name="_NAM LONG - DIEP" xfId="1466"/>
    <cellStyle name="_NHA BAO VE" xfId="1467"/>
    <cellStyle name="_NHA MAY BE TONG LY TAM" xfId="1468"/>
    <cellStyle name="_NHA XUONG 18921.6 m2 (baogiacuoicung)" xfId="1469"/>
    <cellStyle name="_NOVAFEED LONGAN" xfId="1470"/>
    <cellStyle name="_OFFICE_30X15" xfId="1471"/>
    <cellStyle name="_Olympus Bldg. BOQ-6.Oct.07" xfId="1472"/>
    <cellStyle name="_P-0901A.B" xfId="1473"/>
    <cellStyle name="_PAYMENT5%" xfId="1474"/>
    <cellStyle name="_PERSONAL" xfId="1475"/>
    <cellStyle name="_PERSONAL_bang gia ap dung 2005" xfId="1476"/>
    <cellStyle name="_PERSONAL_bg-TTO-051104" xfId="1477"/>
    <cellStyle name="_PERSONAL_BIENHOA2" xfId="1478"/>
    <cellStyle name="_PERSONAL_Book1" xfId="1479"/>
    <cellStyle name="_PERSONAL_Book1_bang gia ap dung 2005" xfId="1480"/>
    <cellStyle name="_PERSONAL_Book1_bg-TTO-051104" xfId="1481"/>
    <cellStyle name="_PERSONAL_Book1_CACKHOANKHAUTRU" xfId="1482"/>
    <cellStyle name="_PERSONAL_Book1_CV1-khoi luong va don gia" xfId="1483"/>
    <cellStyle name="_PERSONAL_Book1_Du toan chi phi gia thau T12 (Dat Phuong)" xfId="1484"/>
    <cellStyle name="_PERSONAL_Book1_HD-CONGTACCHINH-THAUPHU" xfId="1485"/>
    <cellStyle name="_PERSONAL_Book1_HOPDONG-NOIBO" xfId="1486"/>
    <cellStyle name="_PERSONAL_Book1_THANH TOAN-CONGTACCHINH" xfId="1487"/>
    <cellStyle name="_PERSONAL_Book1_THANHTOAN" xfId="1488"/>
    <cellStyle name="_PERSONAL_boq Cao Oc Lan Phuong 20100524b (mau 10)" xfId="1489"/>
    <cellStyle name="_PERSONAL_BOQ-Ninh Binh-Bungalow 1C-00-Summary" xfId="1490"/>
    <cellStyle name="_PERSONAL_CACKHOANKHAUTRU" xfId="1491"/>
    <cellStyle name="_PERSONAL_Ct Brilliant Chip InternetAn tinh" xfId="1492"/>
    <cellStyle name="_PERSONAL_CV1-khoi luong va don gia" xfId="1493"/>
    <cellStyle name="_PERSONAL_C公司报价SUPOR30-6-07 CD" xfId="1494"/>
    <cellStyle name="_PERSONAL_DAEWON VINA M&amp;E " xfId="1495"/>
    <cellStyle name="_PERSONAL_Du toan chi phi gia thau T12 (Dat Phuong)" xfId="1496"/>
    <cellStyle name="_PERSONAL_Gia tri HD" xfId="1497"/>
    <cellStyle name="_PERSONAL_HD-CONGTACCHINH-THAUPHU" xfId="1498"/>
    <cellStyle name="_PERSONAL_HOPDONG-NOIBO" xfId="1499"/>
    <cellStyle name="_PERSONAL_HTQ.8 GD1" xfId="1500"/>
    <cellStyle name="_PERSONAL_HTQ.8 GD1_Don gia quy 3 nam 2003 - Ban Dien Luc" xfId="1501"/>
    <cellStyle name="_PERSONAL_HTQ.8 GD1_NC-VL2-2003" xfId="1502"/>
    <cellStyle name="_PERSONAL_HTQ.8 GD1_NC-VL2-2003_1" xfId="1503"/>
    <cellStyle name="_PERSONAL_HTQ.8 GD1_XL4Test5" xfId="1504"/>
    <cellStyle name="_PERSONAL_HTQ.8 GD1_XL4Test5_1" xfId="1505"/>
    <cellStyle name="_PERSONAL_NOVABOQREV1-ANTACO" xfId="1506"/>
    <cellStyle name="_PERSONAL_TAM UNG VAT TU CHINH DOT 3 (REV2)" xfId="1507"/>
    <cellStyle name="_PERSONAL_TH KE" xfId="1508"/>
    <cellStyle name="_PERSONAL_THANH TOAN-CONGTACCHINH" xfId="1509"/>
    <cellStyle name="_PERSONAL_THANHTOAN" xfId="1510"/>
    <cellStyle name="_PERSONAL_Tong hop KHCB 2001" xfId="1511"/>
    <cellStyle name="_Phan Ham (Sua theo GCC1)" xfId="1512"/>
    <cellStyle name="_phantichgia" xfId="1513"/>
    <cellStyle name="_Phuc Yen-Thep - Ms Thuy" xfId="1514"/>
    <cellStyle name="_x0001__phuongdoit9" xfId="1515"/>
    <cellStyle name="_phutro" xfId="1516"/>
    <cellStyle name="_PRECISIONMACHINGSERVICE" xfId="1517"/>
    <cellStyle name="_x0001__QT HT 13-10-09" xfId="1518"/>
    <cellStyle name="_QT HT TANG KY THUAT 12-10-09" xfId="1519"/>
    <cellStyle name="_x0001__QT HT TANG KY THUAT 12-10-09" xfId="1520"/>
    <cellStyle name="_Qt-HT3PQ1(CauKho)" xfId="1521"/>
    <cellStyle name="_Qt-HT3PQ1(CauKho)_Don gia quy 3 nam 2003 - Ban Dien Luc" xfId="1522"/>
    <cellStyle name="_Qt-HT3PQ1(CauKho)_NC-VL2-2003" xfId="1523"/>
    <cellStyle name="_Qt-HT3PQ1(CauKho)_NC-VL2-2003_1" xfId="1524"/>
    <cellStyle name="_Qt-HT3PQ1(CauKho)_XL4Test5" xfId="1525"/>
    <cellStyle name="_Qt-HT3PQ1(CauKho)_XL4Test5_1" xfId="1526"/>
    <cellStyle name="_QUYET TOAN KET CAU" xfId="1527"/>
    <cellStyle name="_quyet toan UCHIHASHI_Quote_05-11-07" xfId="1528"/>
    <cellStyle name="_S1-3 Tender B.Q (new)" xfId="1529"/>
    <cellStyle name="_S1-3 Tender -chinh" xfId="1530"/>
    <cellStyle name="_SAMSUNG3" xfId="1531"/>
    <cellStyle name="_Sec 1A_Form B - Pricing Schedule" xfId="1532"/>
    <cellStyle name="_SEHWA-BOQ" xfId="1533"/>
    <cellStyle name="_SHUNGYANG (2)" xfId="1534"/>
    <cellStyle name="_SOSANHTAM" xfId="1535"/>
    <cellStyle name="_steel structure volume-antaco" xfId="1536"/>
    <cellStyle name="_T&amp;C ngay 19-4-2006 " xfId="1537"/>
    <cellStyle name="_TAM UNG VAT TU CHINH DOT 3 (REV2)" xfId="1538"/>
    <cellStyle name="_TG-TH" xfId="1539"/>
    <cellStyle name="_TG-TH_1" xfId="1540"/>
    <cellStyle name="_TG-TH_1_@FluctuationinPrice.Hop20060817" xfId="1541"/>
    <cellStyle name="_TG-TH_1_51MK HosoThanhtoan AB" xfId="1542"/>
    <cellStyle name="_TG-TH_1_ALL" xfId="1543"/>
    <cellStyle name="_TG-TH_1_bang gia ap dung 2005" xfId="1544"/>
    <cellStyle name="_TG-TH_1_BAO CAO KLCT PT2000" xfId="1545"/>
    <cellStyle name="_TG-TH_1_BAO CAO PT2000" xfId="1546"/>
    <cellStyle name="_TG-TH_1_BAO CAO PT2000_Book1" xfId="1547"/>
    <cellStyle name="_TG-TH_1_BAO CAO PT2000_NOVABOQREV1-ANTACO" xfId="1548"/>
    <cellStyle name="_TG-TH_1_Bao cao XDCB 2001 - T11 KH dieu chinh 20-11-THAI" xfId="1549"/>
    <cellStyle name="_TG-TH_1_bg-TTO-051104" xfId="1550"/>
    <cellStyle name="_TG-TH_1_Book1" xfId="1551"/>
    <cellStyle name="_TG-TH_1_Book1_1" xfId="1552"/>
    <cellStyle name="_TG-TH_1_Book1_1_1.BoQ Civil-Horizon 13.12.2008" xfId="1553"/>
    <cellStyle name="_TG-TH_1_Book1_1_Book1" xfId="1554"/>
    <cellStyle name="_TG-TH_1_Book1_1_BOQ Ph 2- Civil 2010.03.02 " xfId="1555"/>
    <cellStyle name="_TG-TH_1_Book1_1_CACKHOANKHAUTRU" xfId="1556"/>
    <cellStyle name="_TG-TH_1_Book1_1_Ct Brilliant Chip InternetAn tinh" xfId="1557"/>
    <cellStyle name="_TG-TH_1_Book1_1_C公司报价SUPOR30-6-07 CD" xfId="1558"/>
    <cellStyle name="_TG-TH_1_Book1_1_DanhMucDonGiaVTTB_Dien_TAM" xfId="1559"/>
    <cellStyle name="_TG-TH_1_Book1_1_DgklKNHA" xfId="1560"/>
    <cellStyle name="_TG-TH_1_Book1_1_dt khoi nha 3trai - VKg (cat xuong) (27-01-05)" xfId="1561"/>
    <cellStyle name="_TG-TH_1_Book1_1_Dtoan-LTT-18-01" xfId="1562"/>
    <cellStyle name="_TG-TH_1_Book1_1_DU TOAN NGUYEN HUE - GD2 (1-02-05) 1" xfId="1563"/>
    <cellStyle name="_TG-TH_1_Book1_1_dutoan dptd" xfId="1564"/>
    <cellStyle name="_TG-TH_1_Book1_1_F6A&amp; F14-BoQ-Civil- Masan- rev04" xfId="1565"/>
    <cellStyle name="_TG-TH_1_Book1_1_he thong dien" xfId="1566"/>
    <cellStyle name="_TG-TH_1_Book1_1_KLTT-PHUCHUNG" xfId="1567"/>
    <cellStyle name="_TG-TH_1_Book1_1_Sheet1" xfId="1568"/>
    <cellStyle name="_TG-TH_1_Book1_1_Sheet2" xfId="1569"/>
    <cellStyle name="_TG-TH_1_Book1_1_Thanh toan (Du an Ca Mau)" xfId="1570"/>
    <cellStyle name="_TG-TH_1_Book1_1_THANHTOAN" xfId="1571"/>
    <cellStyle name="_TG-TH_1_Book1_1_THANHTOAN A-B" xfId="1572"/>
    <cellStyle name="_TG-TH_1_Book1_1_Tong hop" xfId="1573"/>
    <cellStyle name="_TG-TH_1_Book1_2" xfId="1574"/>
    <cellStyle name="_TG-TH_1_Book1_2_1.BoQ Civil-Horizon 13.12.2008" xfId="1575"/>
    <cellStyle name="_TG-TH_1_Book1_2_Book1" xfId="1576"/>
    <cellStyle name="_TG-TH_1_Book1_2_BOQ Ph 2- Civil 2010.03.02 " xfId="1577"/>
    <cellStyle name="_TG-TH_1_Book1_2_CACKHOANKHAUTRU" xfId="1578"/>
    <cellStyle name="_TG-TH_1_Book1_2_Ct Brilliant Chip InternetAn tinh" xfId="1579"/>
    <cellStyle name="_TG-TH_1_Book1_2_C公司报价SUPOR30-6-07 CD" xfId="1580"/>
    <cellStyle name="_TG-TH_1_Book1_2_DgklKNHA" xfId="1581"/>
    <cellStyle name="_TG-TH_1_Book1_2_dt khoi nha 3trai - VKg (cat xuong) (27-01-05)" xfId="1582"/>
    <cellStyle name="_TG-TH_1_Book1_2_Dtoan-LTT-18-01" xfId="1583"/>
    <cellStyle name="_TG-TH_1_Book1_2_DU TOAN NGUYEN HUE - GD2 (1-02-05) 1" xfId="1584"/>
    <cellStyle name="_TG-TH_1_Book1_2_dutoan dptd" xfId="1585"/>
    <cellStyle name="_TG-TH_1_Book1_2_F6A&amp; F14-BoQ-Civil- Masan- rev04" xfId="1586"/>
    <cellStyle name="_TG-TH_1_Book1_2_he thong dien" xfId="1587"/>
    <cellStyle name="_TG-TH_1_Book1_2_KLTT-PHUCHUNG" xfId="1588"/>
    <cellStyle name="_TG-TH_1_Book1_2_Sheet1" xfId="1589"/>
    <cellStyle name="_TG-TH_1_Book1_2_Sheet2" xfId="1590"/>
    <cellStyle name="_TG-TH_1_Book1_2_Thanh toan (Du an Ca Mau)" xfId="1591"/>
    <cellStyle name="_TG-TH_1_Book1_2_THANHTOAN" xfId="1592"/>
    <cellStyle name="_TG-TH_1_Book1_2_THANHTOAN A-B" xfId="1593"/>
    <cellStyle name="_TG-TH_1_Book1_2_Tong hop" xfId="1594"/>
    <cellStyle name="_TG-TH_1_Book1_3" xfId="1595"/>
    <cellStyle name="_TG-TH_1_Book1_3_1.BoQ Civil-Horizon 13.12.2008" xfId="1596"/>
    <cellStyle name="_TG-TH_1_Book1_3_BIENHOA2" xfId="1597"/>
    <cellStyle name="_TG-TH_1_Book1_3_Book1" xfId="1598"/>
    <cellStyle name="_TG-TH_1_Book1_3_BOQ Ph 2- Civil 2010.03.02 " xfId="1599"/>
    <cellStyle name="_TG-TH_1_Book1_3_Ct Brilliant Chip InternetAn tinh" xfId="1600"/>
    <cellStyle name="_TG-TH_1_Book1_3_C公司报价SUPOR30-6-07 CD" xfId="1601"/>
    <cellStyle name="_TG-TH_1_Book1_3_Tong hop" xfId="1602"/>
    <cellStyle name="_TG-TH_1_Book1_4" xfId="1603"/>
    <cellStyle name="_TG-TH_1_Book1_4_BIENHOA2" xfId="1604"/>
    <cellStyle name="_TG-TH_1_Book1_4_Book1" xfId="1605"/>
    <cellStyle name="_TG-TH_1_Book1_4_BOQ Ph 2- Civil 2010.03.02 " xfId="1606"/>
    <cellStyle name="_TG-TH_1_Book1_4_Ct Brilliant Chip InternetAn tinh" xfId="1607"/>
    <cellStyle name="_TG-TH_1_Book1_4_DUTOAN" xfId="1608"/>
    <cellStyle name="_TG-TH_1_Book1_4_Tong hop" xfId="1609"/>
    <cellStyle name="_TG-TH_1_Book1_5" xfId="1610"/>
    <cellStyle name="_TG-TH_1_Book1_bang gia ap dung 2005" xfId="1611"/>
    <cellStyle name="_TG-TH_1_Book1_BC-QT-WB-dthao" xfId="1612"/>
    <cellStyle name="_TG-TH_1_Book1_bg-TTO-051104" xfId="1613"/>
    <cellStyle name="_TG-TH_1_Book1_BIENHOA2" xfId="1614"/>
    <cellStyle name="_TG-TH_1_Book1_Book1" xfId="1615"/>
    <cellStyle name="_TG-TH_1_Book1_Book1_Book1" xfId="1616"/>
    <cellStyle name="_TG-TH_1_Book1_Book1_CACKHOANKHAUTRU" xfId="1617"/>
    <cellStyle name="_TG-TH_1_Book1_Book1_KLTT-PHUCHUNG" xfId="1618"/>
    <cellStyle name="_TG-TH_1_Book1_Book1_Thanh toan (Du an Ca Mau)" xfId="1619"/>
    <cellStyle name="_TG-TH_1_Book1_Book1_THANHTOAN" xfId="1620"/>
    <cellStyle name="_TG-TH_1_Book1_Book1_THANHTOAN A-B" xfId="1621"/>
    <cellStyle name="_TG-TH_1_Book1_boq Cao Oc Lan Phuong 20100524b (mau 10)" xfId="1622"/>
    <cellStyle name="_TG-TH_1_Book1_BOQ Ph 2- Civil 2010.03.02 " xfId="1623"/>
    <cellStyle name="_TG-TH_1_Book1_BOQ-Ninh Binh-Bungalow 1C-00-Summary" xfId="1624"/>
    <cellStyle name="_TG-TH_1_Book1_CACKHOANKHAUTRU" xfId="1625"/>
    <cellStyle name="_TG-TH_1_Book1_Ct Brilliant Chip InternetAn tinh" xfId="1626"/>
    <cellStyle name="_TG-TH_1_Book1_CV1-khoi luong va don gia" xfId="1627"/>
    <cellStyle name="_TG-TH_1_Book1_C公司报价SUPOR30-6-07 CD" xfId="1628"/>
    <cellStyle name="_TG-TH_1_Book1_DanhMucDonGiaVTTB_Dien_TAM" xfId="1629"/>
    <cellStyle name="_TG-TH_1_Book1_DgklKNHA" xfId="1630"/>
    <cellStyle name="_TG-TH_1_Book1_dt khoi nha 3trai - VKg (cat xuong) (27-01-05)" xfId="1631"/>
    <cellStyle name="_TG-TH_1_Book1_DT Tram110kv LMX-xld4" xfId="1632"/>
    <cellStyle name="_TG-TH_1_Book1_Dtoan-LTT-18-01" xfId="1633"/>
    <cellStyle name="_TG-TH_1_Book1_Du toan chi phi gia thau T12 (Dat Phuong)" xfId="1634"/>
    <cellStyle name="_TG-TH_1_Book1_DU TOAN NGUYEN HUE - GD2 (1-02-05) 1" xfId="1635"/>
    <cellStyle name="_TG-TH_1_Book1_dutoan dptd" xfId="1636"/>
    <cellStyle name="_TG-TH_1_Book1_Gia tri HD" xfId="1637"/>
    <cellStyle name="_TG-TH_1_Book1_HD-CONGTACCHINH-THAUPHU" xfId="1638"/>
    <cellStyle name="_TG-TH_1_Book1_he thong dien" xfId="1639"/>
    <cellStyle name="_TG-TH_1_Book1_HOPDONG-NOIBO" xfId="1640"/>
    <cellStyle name="_TG-TH_1_Book1_Sheet1" xfId="1641"/>
    <cellStyle name="_TG-TH_1_Book1_Sheet2" xfId="1642"/>
    <cellStyle name="_TG-TH_1_Book1_Shiseido - building BQ-Submit 25.9" xfId="1643"/>
    <cellStyle name="_TG-TH_1_Book1_TH KE" xfId="1644"/>
    <cellStyle name="_TG-TH_1_Book1_THANH TOAN-CONGTACCHINH" xfId="1645"/>
    <cellStyle name="_TG-TH_1_Book1_THANHTOAN" xfId="1646"/>
    <cellStyle name="_TG-TH_1_Book1_VINATA_KURABE_XUONG(60x88)_K15.2B08-F03" xfId="1647"/>
    <cellStyle name="_TG-TH_1_Book1_XL4Poppy" xfId="1648"/>
    <cellStyle name="_TG-TH_1_Book1_XL4Test5" xfId="1649"/>
    <cellStyle name="_TG-TH_1_Book2" xfId="1650"/>
    <cellStyle name="_TG-TH_1_boq Cao Oc Lan Phuong 20100524b (mau 10)" xfId="1651"/>
    <cellStyle name="_TG-TH_1_BOQ Ph 2- Civil 2010.03.02 " xfId="1652"/>
    <cellStyle name="_TG-TH_1_BOQ-Ninh Binh-Bungalow 1C-00-Summary" xfId="1653"/>
    <cellStyle name="_TG-TH_1_CACKHOANKHAUTRU" xfId="1654"/>
    <cellStyle name="_TG-TH_1_Ct Brilliant Chip InternetAn tinh" xfId="1655"/>
    <cellStyle name="_TG-TH_1_CV1-khoi luong va don gia" xfId="1656"/>
    <cellStyle name="_TG-TH_1_C公司报价SUPOR30-6-07 CD" xfId="1657"/>
    <cellStyle name="_TG-TH_1_DAU NOI PL-CL TAI PHU LAMHC" xfId="1658"/>
    <cellStyle name="_TG-TH_1_Dcdtoan-bcnckt " xfId="1659"/>
    <cellStyle name="_TG-TH_1_Dcdtoan-bcnckt _XL4Poppy" xfId="1660"/>
    <cellStyle name="_TG-TH_1_Dcdtoan-bcnckt _XL4Test5" xfId="1661"/>
    <cellStyle name="_TG-TH_1_DgklKNHA" xfId="1662"/>
    <cellStyle name="_TG-TH_1_Dongia2-2003" xfId="1663"/>
    <cellStyle name="_TG-TH_1_DT kho 50x72 ,52x45m -11-5" xfId="1664"/>
    <cellStyle name="_TG-TH_1_DT kho 50x72 ,52x45m ASIA NUTRITION" xfId="1665"/>
    <cellStyle name="_TG-TH_1_dt khoi nha 3trai - VKg (cat xuong) (27-01-05)" xfId="1666"/>
    <cellStyle name="_TG-TH_1_DT Tram110kv LMX-xld4" xfId="1667"/>
    <cellStyle name="_TG-TH_1_DTCDT MR.2N110.HOCMON.TDTOAN.CCUNG" xfId="1668"/>
    <cellStyle name="_TG-TH_1_DTkho 52x70m ASIA NUTRITION" xfId="1669"/>
    <cellStyle name="_TG-TH_1_DTkho 52x70m ASIA NUTRITION-change-tuong bt6m" xfId="1670"/>
    <cellStyle name="_TG-TH_1_DTkho 52x70m ASIA NUTRITION-seno betong" xfId="1671"/>
    <cellStyle name="_TG-TH_1_Dtoan-LTT-18-01" xfId="1672"/>
    <cellStyle name="_TG-TH_1_Du toan chi phi gia thau T12 (Dat Phuong)" xfId="1673"/>
    <cellStyle name="_TG-TH_1_DU TOAN HAM" xfId="1674"/>
    <cellStyle name="_TG-TH_1_DU TOAN NGUYEN HUE - GD2 (1-02-05) 1" xfId="1675"/>
    <cellStyle name="_TG-TH_1_Du toan truong tho 25.8.08" xfId="1676"/>
    <cellStyle name="_TG-TH_1_dutoan dien" xfId="1677"/>
    <cellStyle name="_TG-TH_1_dutoan dptd" xfId="1678"/>
    <cellStyle name="_TG-TH_1_dutoan nuoc" xfId="1679"/>
    <cellStyle name="_TG-TH_1_Du-toan TND" xfId="1680"/>
    <cellStyle name="_TG-TH_1_DutoanCCG" xfId="1681"/>
    <cellStyle name="_TG-TH_1_DutoanH2T2" xfId="1682"/>
    <cellStyle name="_TG-TH_1_GIAVATTU(1)" xfId="1683"/>
    <cellStyle name="_TG-TH_1_HD-CONGTACCHINH-THAUPHU" xfId="1684"/>
    <cellStyle name="_TG-TH_1_he thong dien" xfId="1685"/>
    <cellStyle name="_TG-TH_1_HOPDONG-NOIBO" xfId="1686"/>
    <cellStyle name="_TG-TH_1_kd" xfId="1687"/>
    <cellStyle name="_TG-TH_1_KLc" xfId="1688"/>
    <cellStyle name="_TG-TH_1_klccc1" xfId="1689"/>
    <cellStyle name="_TG-TH_1_KLcn+d" xfId="1690"/>
    <cellStyle name="_TG-TH_1_KLR" xfId="1691"/>
    <cellStyle name="_TG-TH_1_KTOAN" xfId="1692"/>
    <cellStyle name="_TG-TH_1_KTOAN1" xfId="1693"/>
    <cellStyle name="_TG-TH_1_Lora-tungchau" xfId="1694"/>
    <cellStyle name="_TG-TH_1_MBA-TDDONG" xfId="1695"/>
    <cellStyle name="_TG-TH_1_moi" xfId="1696"/>
    <cellStyle name="_TG-TH_1_moi_XL4Poppy" xfId="1697"/>
    <cellStyle name="_TG-TH_1_moi_XL4Test5" xfId="1698"/>
    <cellStyle name="_TG-TH_1_OFFICE_30X15" xfId="1699"/>
    <cellStyle name="_TG-TH_1_PGIA-phieu tham tra Kho bac" xfId="1700"/>
    <cellStyle name="_TG-TH_1_PT02-02" xfId="1701"/>
    <cellStyle name="_TG-TH_1_PT02-02_Book1" xfId="1702"/>
    <cellStyle name="_TG-TH_1_PT02-02_MBA-TDDONG" xfId="1703"/>
    <cellStyle name="_TG-TH_1_PT02-02_NOVABOQREV1-ANTACO" xfId="1704"/>
    <cellStyle name="_TG-TH_1_PT02-02_PHIEU KIEM TRA KSTK-BCNCKT(LDIEN2001)" xfId="1705"/>
    <cellStyle name="_TG-TH_1_PT02-02_VTTB PT2001" xfId="1706"/>
    <cellStyle name="_TG-TH_1_PT02-03" xfId="1707"/>
    <cellStyle name="_TG-TH_1_PT02-03_Book1" xfId="1708"/>
    <cellStyle name="_TG-TH_1_PT02-03_MBA-TDDONG" xfId="1709"/>
    <cellStyle name="_TG-TH_1_PT02-03_NOVABOQREV1-ANTACO" xfId="1710"/>
    <cellStyle name="_TG-TH_1_PT02-03_PHIEU KIEM TRA KSTK-BCNCKT(LDIEN2001)" xfId="1711"/>
    <cellStyle name="_TG-TH_1_PT02-03_VTTB PT2001" xfId="1712"/>
    <cellStyle name="_TG-TH_1_Qt-HT3PQ1(CauKho)" xfId="1713"/>
    <cellStyle name="_TG-TH_1_Qt-HT3PQ1(CauKho)_Don gia quy 3 nam 2003 - Ban Dien Luc" xfId="1714"/>
    <cellStyle name="_TG-TH_1_Qt-HT3PQ1(CauKho)_NC-VL2-2003" xfId="1715"/>
    <cellStyle name="_TG-TH_1_Qt-HT3PQ1(CauKho)_NC-VL2-2003_1" xfId="1716"/>
    <cellStyle name="_TG-TH_1_Qt-HT3PQ1(CauKho)_XL4Test5" xfId="1717"/>
    <cellStyle name="_TG-TH_1_Qt-HT3PQ1(CauKho)_XL4Test5_1" xfId="1718"/>
    <cellStyle name="_TG-TH_1_QUYET TOAN KET CAU" xfId="1719"/>
    <cellStyle name="_TG-TH_1_REX Dot7 GiatriThanhtoan (11h 25.11)" xfId="1720"/>
    <cellStyle name="_TG-TH_1_Sheet1" xfId="1721"/>
    <cellStyle name="_TG-TH_1_Sheet2" xfId="1722"/>
    <cellStyle name="_TG-TH_1_Sheet2_B1-2-3-4-5" xfId="1723"/>
    <cellStyle name="_TG-TH_1_Shiseido - building BQ-Submit 25.9" xfId="1724"/>
    <cellStyle name="_TG-TH_1_TAM UNG VAT TU CHINH DOT 3 (REV2)" xfId="1725"/>
    <cellStyle name="_TG-TH_1_TH KE" xfId="1726"/>
    <cellStyle name="_TG-TH_1_Thanh toan" xfId="1727"/>
    <cellStyle name="_TG-TH_1_THANH TOAN-CONGTACCHINH" xfId="1728"/>
    <cellStyle name="_TG-TH_1_THANHTOAN" xfId="1729"/>
    <cellStyle name="_TG-TH_1_THKP CAU" xfId="1730"/>
    <cellStyle name="_TG-TH_1_THKPCAU(c)" xfId="1731"/>
    <cellStyle name="_TG-TH_1_tuong chan" xfId="1732"/>
    <cellStyle name="_TG-TH_1_VINATA_KURABE_XUONG(60x88)_K15.2B08-F03" xfId="1733"/>
    <cellStyle name="_TG-TH_1_water tank " xfId="1734"/>
    <cellStyle name="_TG-TH_1_XL4Poppy" xfId="1735"/>
    <cellStyle name="_TG-TH_1_XL4Poppy_XL4Test5" xfId="1736"/>
    <cellStyle name="_TG-TH_1_XL4Test5" xfId="1737"/>
    <cellStyle name="_TG-TH_1_Xref@Questionnaire3" xfId="1738"/>
    <cellStyle name="_TG-TH_2" xfId="1739"/>
    <cellStyle name="_TG-TH_2_@FluctuationinPrice.Hop20060817" xfId="1740"/>
    <cellStyle name="_TG-TH_2_51MK HosoThanhtoan AB" xfId="1741"/>
    <cellStyle name="_TG-TH_2_bang gia ap dung 2005" xfId="1742"/>
    <cellStyle name="_TG-TH_2_BAO CAO KLCT PT2000" xfId="1743"/>
    <cellStyle name="_TG-TH_2_BAO CAO PT2000" xfId="1744"/>
    <cellStyle name="_TG-TH_2_BAO CAO PT2000_Book1" xfId="1745"/>
    <cellStyle name="_TG-TH_2_BAO CAO PT2000_NOVABOQREV1-ANTACO" xfId="1746"/>
    <cellStyle name="_TG-TH_2_Bao cao XDCB 2001 - T11 KH dieu chinh 20-11-THAI" xfId="1747"/>
    <cellStyle name="_TG-TH_2_bg-TTO-051104" xfId="1748"/>
    <cellStyle name="_TG-TH_2_Book1" xfId="1749"/>
    <cellStyle name="_TG-TH_2_Book1_1" xfId="1750"/>
    <cellStyle name="_TG-TH_2_Book1_1_1.BoQ Civil-Horizon 13.12.2008" xfId="1751"/>
    <cellStyle name="_TG-TH_2_Book1_1_Book1" xfId="1752"/>
    <cellStyle name="_TG-TH_2_Book1_1_BOQ Ph 2- Civil 2010.03.02 " xfId="1753"/>
    <cellStyle name="_TG-TH_2_Book1_1_CACKHOANKHAUTRU" xfId="1754"/>
    <cellStyle name="_TG-TH_2_Book1_1_Ct Brilliant Chip InternetAn tinh" xfId="1755"/>
    <cellStyle name="_TG-TH_2_Book1_1_C公司报价SUPOR30-6-07 CD" xfId="1756"/>
    <cellStyle name="_TG-TH_2_Book1_1_DanhMucDonGiaVTTB_Dien_TAM" xfId="1757"/>
    <cellStyle name="_TG-TH_2_Book1_1_DgklKNHA" xfId="1758"/>
    <cellStyle name="_TG-TH_2_Book1_1_dt khoi nha 3trai - VKg (cat xuong) (27-01-05)" xfId="1759"/>
    <cellStyle name="_TG-TH_2_Book1_1_Dtoan-LTT-18-01" xfId="1760"/>
    <cellStyle name="_TG-TH_2_Book1_1_DU TOAN NGUYEN HUE - GD2 (1-02-05) 1" xfId="1761"/>
    <cellStyle name="_TG-TH_2_Book1_1_dutoan dptd" xfId="1762"/>
    <cellStyle name="_TG-TH_2_Book1_1_F6A&amp; F14-BoQ-Civil- Masan- rev04" xfId="1763"/>
    <cellStyle name="_TG-TH_2_Book1_1_he thong dien" xfId="1764"/>
    <cellStyle name="_TG-TH_2_Book1_1_KLTT-PHUCHUNG" xfId="1765"/>
    <cellStyle name="_TG-TH_2_Book1_1_Sheet1" xfId="1766"/>
    <cellStyle name="_TG-TH_2_Book1_1_Sheet2" xfId="1767"/>
    <cellStyle name="_TG-TH_2_Book1_1_Thanh toan (Du an Ca Mau)" xfId="1768"/>
    <cellStyle name="_TG-TH_2_Book1_1_THANHTOAN" xfId="1769"/>
    <cellStyle name="_TG-TH_2_Book1_1_THANHTOAN A-B" xfId="1770"/>
    <cellStyle name="_TG-TH_2_Book1_1_Tong hop" xfId="1771"/>
    <cellStyle name="_TG-TH_2_Book1_2" xfId="1772"/>
    <cellStyle name="_TG-TH_2_Book1_2_1.BoQ Civil-Horizon 13.12.2008" xfId="1773"/>
    <cellStyle name="_TG-TH_2_Book1_2_Book1" xfId="1774"/>
    <cellStyle name="_TG-TH_2_Book1_2_BOQ Ph 2- Civil 2010.03.02 " xfId="1775"/>
    <cellStyle name="_TG-TH_2_Book1_2_CACKHOANKHAUTRU" xfId="1776"/>
    <cellStyle name="_TG-TH_2_Book1_2_Ct Brilliant Chip InternetAn tinh" xfId="1777"/>
    <cellStyle name="_TG-TH_2_Book1_2_C公司报价SUPOR30-6-07 CD" xfId="1778"/>
    <cellStyle name="_TG-TH_2_Book1_2_DgklKNHA" xfId="1779"/>
    <cellStyle name="_TG-TH_2_Book1_2_dt khoi nha 3trai - VKg (cat xuong) (27-01-05)" xfId="1780"/>
    <cellStyle name="_TG-TH_2_Book1_2_Dtoan-LTT-18-01" xfId="1781"/>
    <cellStyle name="_TG-TH_2_Book1_2_DU TOAN NGUYEN HUE - GD2 (1-02-05) 1" xfId="1782"/>
    <cellStyle name="_TG-TH_2_Book1_2_dutoan dptd" xfId="1783"/>
    <cellStyle name="_TG-TH_2_Book1_2_F6A&amp; F14-BoQ-Civil- Masan- rev04" xfId="1784"/>
    <cellStyle name="_TG-TH_2_Book1_2_he thong dien" xfId="1785"/>
    <cellStyle name="_TG-TH_2_Book1_2_KLTT-PHUCHUNG" xfId="1786"/>
    <cellStyle name="_TG-TH_2_Book1_2_Sheet1" xfId="1787"/>
    <cellStyle name="_TG-TH_2_Book1_2_Sheet2" xfId="1788"/>
    <cellStyle name="_TG-TH_2_Book1_2_Thanh toan (Du an Ca Mau)" xfId="1789"/>
    <cellStyle name="_TG-TH_2_Book1_2_THANHTOAN" xfId="1790"/>
    <cellStyle name="_TG-TH_2_Book1_2_THANHTOAN A-B" xfId="1791"/>
    <cellStyle name="_TG-TH_2_Book1_2_Tong hop" xfId="1792"/>
    <cellStyle name="_TG-TH_2_Book1_3" xfId="1793"/>
    <cellStyle name="_TG-TH_2_Book1_3_1.BoQ Civil-Horizon 13.12.2008" xfId="1794"/>
    <cellStyle name="_TG-TH_2_Book1_3_BIENHOA2" xfId="1795"/>
    <cellStyle name="_TG-TH_2_Book1_3_Book1" xfId="1796"/>
    <cellStyle name="_TG-TH_2_Book1_3_Book1_BIENHOA2" xfId="1797"/>
    <cellStyle name="_TG-TH_2_Book1_3_Book1_Tong hop" xfId="1798"/>
    <cellStyle name="_TG-TH_2_Book1_3_BOQ Ph 2- Civil 2010.03.02 " xfId="1799"/>
    <cellStyle name="_TG-TH_2_Book1_3_CACKHOANKHAUTRU" xfId="1800"/>
    <cellStyle name="_TG-TH_2_Book1_3_Ct Brilliant Chip InternetAn tinh" xfId="1801"/>
    <cellStyle name="_TG-TH_2_Book1_3_C公司报价SUPOR30-6-07 CD" xfId="1802"/>
    <cellStyle name="_TG-TH_2_Book1_3_KLTT-PHUCHUNG" xfId="1803"/>
    <cellStyle name="_TG-TH_2_Book1_3_Thanh toan (Du an Ca Mau)" xfId="1804"/>
    <cellStyle name="_TG-TH_2_Book1_3_THANHTOAN" xfId="1805"/>
    <cellStyle name="_TG-TH_2_Book1_3_THANHTOAN A-B" xfId="1806"/>
    <cellStyle name="_TG-TH_2_Book1_3_Tong hop" xfId="1807"/>
    <cellStyle name="_TG-TH_2_Book1_4" xfId="1808"/>
    <cellStyle name="_TG-TH_2_Book1_4_BIENHOA2" xfId="1809"/>
    <cellStyle name="_TG-TH_2_Book1_4_Book1" xfId="1810"/>
    <cellStyle name="_TG-TH_2_Book1_4_BOQ Ph 2- Civil 2010.03.02 " xfId="1811"/>
    <cellStyle name="_TG-TH_2_Book1_4_CACKHOANKHAUTRU" xfId="1812"/>
    <cellStyle name="_TG-TH_2_Book1_4_Ct Brilliant Chip InternetAn tinh" xfId="1813"/>
    <cellStyle name="_TG-TH_2_Book1_4_DUTOAN" xfId="1814"/>
    <cellStyle name="_TG-TH_2_Book1_4_KLTT-PHUCHUNG" xfId="1815"/>
    <cellStyle name="_TG-TH_2_Book1_4_Thanh toan (Du an Ca Mau)" xfId="1816"/>
    <cellStyle name="_TG-TH_2_Book1_4_THANHTOAN" xfId="1817"/>
    <cellStyle name="_TG-TH_2_Book1_4_THANHTOAN A-B" xfId="1818"/>
    <cellStyle name="_TG-TH_2_Book1_4_Tong hop" xfId="1819"/>
    <cellStyle name="_TG-TH_2_Book1_5" xfId="1820"/>
    <cellStyle name="_TG-TH_2_Book1_bang gia ap dung 2005" xfId="1821"/>
    <cellStyle name="_TG-TH_2_Book1_bg-TTO-051104" xfId="1822"/>
    <cellStyle name="_TG-TH_2_Book1_BIENHOA2" xfId="1823"/>
    <cellStyle name="_TG-TH_2_Book1_Book1" xfId="1824"/>
    <cellStyle name="_TG-TH_2_Book1_Book1_Book1" xfId="1825"/>
    <cellStyle name="_TG-TH_2_Book1_Book1_CACKHOANKHAUTRU" xfId="1826"/>
    <cellStyle name="_TG-TH_2_Book1_Book1_KLTT-PHUCHUNG" xfId="1827"/>
    <cellStyle name="_TG-TH_2_Book1_Book1_NOVABOQREV1-ANTACO" xfId="1828"/>
    <cellStyle name="_TG-TH_2_Book1_Book1_Thanh toan (Du an Ca Mau)" xfId="1829"/>
    <cellStyle name="_TG-TH_2_Book1_Book1_THANHTOAN" xfId="1830"/>
    <cellStyle name="_TG-TH_2_Book1_Book1_THANHTOAN A-B" xfId="1831"/>
    <cellStyle name="_TG-TH_2_Book1_boq Cao Oc Lan Phuong 20100524b (mau 10)" xfId="1832"/>
    <cellStyle name="_TG-TH_2_Book1_BOQ Ph 2- Civil 2010.03.02 " xfId="1833"/>
    <cellStyle name="_TG-TH_2_Book1_BOQ-Ninh Binh-Bungalow 1C-00-Summary" xfId="1834"/>
    <cellStyle name="_TG-TH_2_Book1_CACKHOANKHAUTRU" xfId="1835"/>
    <cellStyle name="_TG-TH_2_Book1_Ct Brilliant Chip InternetAn tinh" xfId="1836"/>
    <cellStyle name="_TG-TH_2_Book1_CV1-khoi luong va don gia" xfId="1837"/>
    <cellStyle name="_TG-TH_2_Book1_C公司报价SUPOR30-6-07 CD" xfId="1838"/>
    <cellStyle name="_TG-TH_2_Book1_DanhMucDonGiaVTTB_Dien_TAM" xfId="1839"/>
    <cellStyle name="_TG-TH_2_Book1_DgklKNHA" xfId="1840"/>
    <cellStyle name="_TG-TH_2_Book1_dt khoi nha 3trai - VKg (cat xuong) (27-01-05)" xfId="1841"/>
    <cellStyle name="_TG-TH_2_Book1_DT Tram110kv LMX-xld4" xfId="1842"/>
    <cellStyle name="_TG-TH_2_Book1_Dtoan-LTT-18-01" xfId="1843"/>
    <cellStyle name="_TG-TH_2_Book1_Du toan chi phi gia thau T12 (Dat Phuong)" xfId="1844"/>
    <cellStyle name="_TG-TH_2_Book1_DU TOAN NGUYEN HUE - GD2 (1-02-05) 1" xfId="1845"/>
    <cellStyle name="_TG-TH_2_Book1_dutoan dptd" xfId="1846"/>
    <cellStyle name="_TG-TH_2_Book1_Gia tri HD" xfId="1847"/>
    <cellStyle name="_TG-TH_2_Book1_HD-CONGTACCHINH-THAUPHU" xfId="1848"/>
    <cellStyle name="_TG-TH_2_Book1_he thong dien" xfId="1849"/>
    <cellStyle name="_TG-TH_2_Book1_HOPDONG-NOIBO" xfId="1850"/>
    <cellStyle name="_TG-TH_2_Book1_Sheet1" xfId="1851"/>
    <cellStyle name="_TG-TH_2_Book1_Shiseido - building BQ-Submit 25.9" xfId="1852"/>
    <cellStyle name="_TG-TH_2_Book1_TH KE" xfId="1853"/>
    <cellStyle name="_TG-TH_2_Book1_THANH TOAN-CONGTACCHINH" xfId="1854"/>
    <cellStyle name="_TG-TH_2_Book1_THANHTOAN" xfId="1855"/>
    <cellStyle name="_TG-TH_2_Book1_VINATA_KURABE_XUONG(60x88)_K15.2B08-F03" xfId="1856"/>
    <cellStyle name="_TG-TH_2_Book1_XL4Poppy" xfId="1857"/>
    <cellStyle name="_TG-TH_2_Book1_XL4Test5" xfId="1858"/>
    <cellStyle name="_TG-TH_2_Book2" xfId="1859"/>
    <cellStyle name="_TG-TH_2_BOQ Ph 2- Civil 2010.03.02 " xfId="1860"/>
    <cellStyle name="_TG-TH_2_BOQ-Ninh Binh-Bungalow 1C-00-Summary" xfId="1861"/>
    <cellStyle name="_TG-TH_2_CACKHOANKHAUTRU" xfId="1862"/>
    <cellStyle name="_TG-TH_2_CV1-khoi luong va don gia" xfId="1863"/>
    <cellStyle name="_TG-TH_2_C公司报价SUPOR30-6-07 CD" xfId="1864"/>
    <cellStyle name="_TG-TH_2_DAU NOI PL-CL TAI PHU LAMHC" xfId="1865"/>
    <cellStyle name="_TG-TH_2_Dcdtoan-bcnckt " xfId="1866"/>
    <cellStyle name="_TG-TH_2_Dcdtoan-bcnckt _XL4Poppy" xfId="1867"/>
    <cellStyle name="_TG-TH_2_Dcdtoan-bcnckt _XL4Test5" xfId="1868"/>
    <cellStyle name="_TG-TH_2_Dongia2-2003" xfId="1869"/>
    <cellStyle name="_TG-TH_2_DT kho 50x72 ,52x45m -11-5" xfId="1870"/>
    <cellStyle name="_TG-TH_2_DT kho 50x72 ,52x45m ASIA NUTRITION" xfId="1871"/>
    <cellStyle name="_TG-TH_2_DT Tram110kv LMX-xld4" xfId="1872"/>
    <cellStyle name="_TG-TH_2_DTCDT MR.2N110.HOCMON.TDTOAN.CCUNG" xfId="1873"/>
    <cellStyle name="_TG-TH_2_DTkho 52x70m ASIA NUTRITION" xfId="1874"/>
    <cellStyle name="_TG-TH_2_DTkho 52x70m ASIA NUTRITION-change-tuong bt6m" xfId="1875"/>
    <cellStyle name="_TG-TH_2_DTkho 52x70m ASIA NUTRITION-seno betong" xfId="1876"/>
    <cellStyle name="_TG-TH_2_Du toan chi phi gia thau T12 (Dat Phuong)" xfId="1877"/>
    <cellStyle name="_TG-TH_2_DU TOAN HAM" xfId="1878"/>
    <cellStyle name="_TG-TH_2_Du-toan TND" xfId="1879"/>
    <cellStyle name="_TG-TH_2_DutoanCCG" xfId="1880"/>
    <cellStyle name="_TG-TH_2_DutoanH2T2" xfId="1881"/>
    <cellStyle name="_TG-TH_2_GIAVATTU(1)" xfId="1882"/>
    <cellStyle name="_TG-TH_2_HD-CONGTACCHINH-THAUPHU" xfId="1883"/>
    <cellStyle name="_TG-TH_2_HOPDONG-NOIBO" xfId="1884"/>
    <cellStyle name="_TG-TH_2_Lora-tungchau" xfId="1885"/>
    <cellStyle name="_TG-TH_2_MBA-TDDONG" xfId="1886"/>
    <cellStyle name="_TG-TH_2_moi" xfId="1887"/>
    <cellStyle name="_TG-TH_2_moi_XL4Poppy" xfId="1888"/>
    <cellStyle name="_TG-TH_2_moi_XL4Test5" xfId="1889"/>
    <cellStyle name="_TG-TH_2_OFFICE_30X15" xfId="1890"/>
    <cellStyle name="_TG-TH_2_PGIA-phieu tham tra Kho bac" xfId="1891"/>
    <cellStyle name="_TG-TH_2_PT02-02" xfId="1892"/>
    <cellStyle name="_TG-TH_2_PT02-02_Book1" xfId="1893"/>
    <cellStyle name="_TG-TH_2_PT02-02_MBA-TDDONG" xfId="1894"/>
    <cellStyle name="_TG-TH_2_PT02-02_NOVABOQREV1-ANTACO" xfId="1895"/>
    <cellStyle name="_TG-TH_2_PT02-02_PHIEU KIEM TRA KSTK-BCNCKT(LDIEN2001)" xfId="1896"/>
    <cellStyle name="_TG-TH_2_PT02-02_VTTB PT2001" xfId="1897"/>
    <cellStyle name="_TG-TH_2_PT02-03" xfId="1898"/>
    <cellStyle name="_TG-TH_2_PT02-03_Book1" xfId="1899"/>
    <cellStyle name="_TG-TH_2_PT02-03_MBA-TDDONG" xfId="1900"/>
    <cellStyle name="_TG-TH_2_PT02-03_NOVABOQREV1-ANTACO" xfId="1901"/>
    <cellStyle name="_TG-TH_2_PT02-03_PHIEU KIEM TRA KSTK-BCNCKT(LDIEN2001)" xfId="1902"/>
    <cellStyle name="_TG-TH_2_PT02-03_VTTB PT2001" xfId="1903"/>
    <cellStyle name="_TG-TH_2_Qt-HT3PQ1(CauKho)" xfId="1904"/>
    <cellStyle name="_TG-TH_2_Qt-HT3PQ1(CauKho)_Don gia quy 3 nam 2003 - Ban Dien Luc" xfId="1905"/>
    <cellStyle name="_TG-TH_2_Qt-HT3PQ1(CauKho)_NC-VL2-2003" xfId="1906"/>
    <cellStyle name="_TG-TH_2_Qt-HT3PQ1(CauKho)_NC-VL2-2003_1" xfId="1907"/>
    <cellStyle name="_TG-TH_2_Qt-HT3PQ1(CauKho)_XL4Test5" xfId="1908"/>
    <cellStyle name="_TG-TH_2_Qt-HT3PQ1(CauKho)_XL4Test5_1" xfId="1909"/>
    <cellStyle name="_TG-TH_2_QUYET TOAN KET CAU" xfId="1910"/>
    <cellStyle name="_TG-TH_2_REX Dot7 GiatriThanhtoan (11h 25.11)" xfId="1911"/>
    <cellStyle name="_TG-TH_2_Sheet2" xfId="1912"/>
    <cellStyle name="_TG-TH_2_Shiseido - building BQ-Submit 25.9" xfId="1913"/>
    <cellStyle name="_TG-TH_2_TAM UNG VAT TU CHINH DOT 3 (REV2)" xfId="1914"/>
    <cellStyle name="_TG-TH_2_TH KE" xfId="1915"/>
    <cellStyle name="_TG-TH_2_Thanh toan" xfId="1916"/>
    <cellStyle name="_TG-TH_2_THANH TOAN-CONGTACCHINH" xfId="1917"/>
    <cellStyle name="_TG-TH_2_THANHTOAN" xfId="1918"/>
    <cellStyle name="_TG-TH_2_tuong chan" xfId="1919"/>
    <cellStyle name="_TG-TH_2_VINATA_KURABE_XUONG(60x88)_K15.2B08-F03" xfId="1920"/>
    <cellStyle name="_TG-TH_2_water tank " xfId="1921"/>
    <cellStyle name="_TG-TH_2_XL4Poppy" xfId="1922"/>
    <cellStyle name="_TG-TH_2_XL4Poppy_XL4Test5" xfId="1923"/>
    <cellStyle name="_TG-TH_2_XL4Test5" xfId="1924"/>
    <cellStyle name="_TG-TH_3" xfId="1925"/>
    <cellStyle name="_TG-TH_3_GIAVATTU(1)" xfId="1926"/>
    <cellStyle name="_TG-TH_3_Lora-tungchau" xfId="1927"/>
    <cellStyle name="_TG-TH_3_Qt-HT3PQ1(CauKho)" xfId="1928"/>
    <cellStyle name="_TG-TH_3_Qt-HT3PQ1(CauKho)_Don gia quy 3 nam 2003 - Ban Dien Luc" xfId="1929"/>
    <cellStyle name="_TG-TH_3_Qt-HT3PQ1(CauKho)_NC-VL2-2003" xfId="1930"/>
    <cellStyle name="_TG-TH_3_Qt-HT3PQ1(CauKho)_NC-VL2-2003_1" xfId="1931"/>
    <cellStyle name="_TG-TH_3_Qt-HT3PQ1(CauKho)_XL4Test5" xfId="1932"/>
    <cellStyle name="_TG-TH_3_Qt-HT3PQ1(CauKho)_XL4Test5_1" xfId="1933"/>
    <cellStyle name="_TG-TH_3_TAM UNG VAT TU CHINH DOT 3 (REV2)" xfId="1934"/>
    <cellStyle name="_TG-TH_4" xfId="1935"/>
    <cellStyle name="_Thanh toan (Du an Ca Mau)" xfId="1936"/>
    <cellStyle name="_THANH TOAN-CONGTACCHINH" xfId="1937"/>
    <cellStyle name="_Thau phu NCC" xfId="1938"/>
    <cellStyle name="_THKP CAU" xfId="1939"/>
    <cellStyle name="_THKPCAU(c)" xfId="1940"/>
    <cellStyle name="_TK.THEP" xfId="1941"/>
    <cellStyle name="_toavn" xfId="1942"/>
    <cellStyle name="_TONG DU TOAN KHAO SAT 31-08-2007 _Giang" xfId="1943"/>
    <cellStyle name="_TONG HOP THEP-XONG" xfId="1944"/>
    <cellStyle name="_tuong chan" xfId="1945"/>
    <cellStyle name="_UNION-M&amp;E-TTV" xfId="1946"/>
    <cellStyle name="_UNION-M&amp;E-TTV_B4-Arch" xfId="1947"/>
    <cellStyle name="_VAN PHONG HOAN CHINH" xfId="1948"/>
    <cellStyle name="_Vietnam Estimating Methodology" xfId="1949"/>
    <cellStyle name="_Villa A,B,C,D-Coteccons" xfId="1950"/>
    <cellStyle name="_VINATA_KURABE_XUONG(60x88)_K15.2B08-F03" xfId="1951"/>
    <cellStyle name="_water tank " xfId="1952"/>
    <cellStyle name="_YC bao gia-Phan cong CV River Garden" xfId="1953"/>
    <cellStyle name="_삼도(inst)" xfId="1954"/>
    <cellStyle name="_아산공장건설부대설비공사" xfId="1955"/>
    <cellStyle name="_토목공사_1차_견적요청(제출)" xfId="1956"/>
    <cellStyle name="_희망대 초등학교 전력증설 전기공사" xfId="1957"/>
    <cellStyle name="~1" xfId="1958"/>
    <cellStyle name="’Ê‰Ý [0.00]_Add and Red2" xfId="1959"/>
    <cellStyle name="’E‰Y [0.00]_CONDITION (2)" xfId="1960"/>
    <cellStyle name="’Ê‰Ý_Add and Red2" xfId="1961"/>
    <cellStyle name="’E‰Y_CONDITION (2)" xfId="1962"/>
    <cellStyle name="–¢’è‹`" xfId="2017"/>
    <cellStyle name="=" xfId="1963"/>
    <cellStyle name="=_Book2" xfId="1964"/>
    <cellStyle name="=_Book2_KHU HIEU BO TRUONG DAY NGHE" xfId="1965"/>
    <cellStyle name="=_Book2_KHU HIEU BO TRUONG DAY NGHE_GIAVATTU(1)" xfId="1966"/>
    <cellStyle name="=_Book2_Khu ve sinh, Truong Day Nghe TN" xfId="1967"/>
    <cellStyle name="=_Book2_NHA O CB QUAN GIAO" xfId="1968"/>
    <cellStyle name="=_Book2_SAN LAP MAT BANG" xfId="1969"/>
    <cellStyle name="=_capnuoc" xfId="1970"/>
    <cellStyle name="=_cong bot gac hang rao" xfId="1971"/>
    <cellStyle name="=_cong bot gac hang rao_KHU HIEU BO TRUONG DAY NGHE" xfId="1972"/>
    <cellStyle name="=_cong bot gac hang rao_KHU HIEU BO TRUONG DAY NGHE_GIAVATTU(1)" xfId="1973"/>
    <cellStyle name="=_cong bot gac hang rao_Khu ve sinh, Truong Day Nghe TN" xfId="1974"/>
    <cellStyle name="=_cong bot gac hang rao_NHA O CB QUAN GIAO" xfId="1975"/>
    <cellStyle name="=_cong bot gac hang rao_SAN LAP MAT BANG" xfId="1976"/>
    <cellStyle name="=_DIEN 855" xfId="1977"/>
    <cellStyle name="=_He thong cap nuoc" xfId="1978"/>
    <cellStyle name="=_He thong cap nuoc_KHU HIEU BO TRUONG DAY NGHE" xfId="1979"/>
    <cellStyle name="=_He thong cap nuoc_KHU HIEU BO TRUONG DAY NGHE_GIAVATTU(1)" xfId="1980"/>
    <cellStyle name="=_He thong cap nuoc_Khu ve sinh, Truong Day Nghe TN" xfId="1981"/>
    <cellStyle name="=_He thong cap nuoc_NHA O CB QUAN GIAO" xfId="1982"/>
    <cellStyle name="=_He thong cap nuoc_SAN LAP MAT BANG" xfId="1983"/>
    <cellStyle name="=_KHU HIEU BO TRUONG DAY NGHE" xfId="1984"/>
    <cellStyle name="=_KHU HIEU BO TRUONG DAY NGHE_GIAVATTU(1)" xfId="1985"/>
    <cellStyle name="=_Khu ve sinh, Truong Day Nghe TN" xfId="1986"/>
    <cellStyle name="=_NHA AN DIEU DUONG BDBP" xfId="1987"/>
    <cellStyle name="=_NHA AN DIEU DUONG BDBP_KHU HIEU BO TRUONG DAY NGHE" xfId="1988"/>
    <cellStyle name="=_NHA AN DIEU DUONG BDBP_KHU HIEU BO TRUONG DAY NGHE_GIAVATTU(1)" xfId="1989"/>
    <cellStyle name="=_NHA AN DIEU DUONG BDBP_Khu ve sinh, Truong Day Nghe TN" xfId="1990"/>
    <cellStyle name="=_NHA AN DIEU DUONG BDBP_NHA O CB QUAN GIAO" xfId="1991"/>
    <cellStyle name="=_NHA AN DIEU DUONG BDBP_SAN LAP MAT BANG" xfId="1992"/>
    <cellStyle name="=_nha khach BDBP" xfId="1993"/>
    <cellStyle name="=_nha khach BDBP_KHU HIEU BO TRUONG DAY NGHE" xfId="1994"/>
    <cellStyle name="=_nha khach BDBP_KHU HIEU BO TRUONG DAY NGHE_GIAVATTU(1)" xfId="1995"/>
    <cellStyle name="=_nha khach BDBP_Khu ve sinh, Truong Day Nghe TN" xfId="1996"/>
    <cellStyle name="=_nha khach BDBP_NHA O CB QUAN GIAO" xfId="1997"/>
    <cellStyle name="=_nha khach BDBP_SAN LAP MAT BANG" xfId="1998"/>
    <cellStyle name="=_NHA O CB QUAN GIAO" xfId="1999"/>
    <cellStyle name="=_nhabepnhaan" xfId="2000"/>
    <cellStyle name="=_nhachieudaiso" xfId="2001"/>
    <cellStyle name="=_nhachieudaiso_KHU HIEU BO TRUONG DAY NGHE" xfId="2002"/>
    <cellStyle name="=_nhachieudaiso_KHU HIEU BO TRUONG DAY NGHE_GIAVATTU(1)" xfId="2003"/>
    <cellStyle name="=_nhachieudaiso_Khu ve sinh, Truong Day Nghe TN" xfId="2004"/>
    <cellStyle name="=_nhachieudaiso_NHA O CB QUAN GIAO" xfId="2005"/>
    <cellStyle name="=_nhachieudaiso_SAN LAP MAT BANG" xfId="2006"/>
    <cellStyle name="=_nhatamgiu" xfId="2007"/>
    <cellStyle name="=_nhaVANHOATRUCBAN" xfId="2008"/>
    <cellStyle name="=_nhaVANHOATRUCBAN_KHU HIEU BO TRUONG DAY NGHE" xfId="2009"/>
    <cellStyle name="=_nhaVANHOATRUCBAN_KHU HIEU BO TRUONG DAY NGHE_GIAVATTU(1)" xfId="2010"/>
    <cellStyle name="=_nhaVANHOATRUCBAN_Khu ve sinh, Truong Day Nghe TN" xfId="2011"/>
    <cellStyle name="=_nhaVANHOATRUCBAN_NHA O CB QUAN GIAO" xfId="2012"/>
    <cellStyle name="=_nhaVANHOATRUCBAN_SAN LAP MAT BANG" xfId="2013"/>
    <cellStyle name="=_nttdtctruongmamnon" xfId="2014"/>
    <cellStyle name="=_SAN LAP MAT BANG" xfId="2015"/>
    <cellStyle name="=_VC_Q_CAU" xfId="2016"/>
    <cellStyle name="•\Ž¦Ï‚Ý‚ÌƒnƒCƒp[ƒŠƒ“ƒN" xfId="2018"/>
    <cellStyle name="•W?_Format" xfId="2019"/>
    <cellStyle name="•W€_’ •[01" xfId="2021"/>
    <cellStyle name="•W_¯–ì" xfId="2020"/>
    <cellStyle name="\¦ÏÝÌnCp[N" xfId="115"/>
    <cellStyle name="aOe [0.00]_s-ns-bq" xfId="2119"/>
    <cellStyle name="aOe_s-ns-bq" xfId="2120"/>
    <cellStyle name="ÊÝ [0.00]_ÝõO[v" xfId="2388"/>
    <cellStyle name="EY [0.00]_CONDITION (2)" xfId="2387"/>
    <cellStyle name="ÊÝ_ÝõO[v" xfId="2390"/>
    <cellStyle name="EY_CONDITION (2)" xfId="2389"/>
    <cellStyle name="nCp[N" xfId="2513"/>
    <cellStyle name="W_ [01" xfId="3166"/>
    <cellStyle name="0" xfId="2022"/>
    <cellStyle name="0,0" xfId="2023"/>
    <cellStyle name="0,0_x000d__x000a_NA_x000d__x000a_" xfId="2024"/>
    <cellStyle name="0.0" xfId="2025"/>
    <cellStyle name="0.00" xfId="2026"/>
    <cellStyle name="00" xfId="2027"/>
    <cellStyle name="00.00" xfId="2028"/>
    <cellStyle name="1" xfId="2029"/>
    <cellStyle name="1_2.Sample BOQ Version-02 Charlie" xfId="2030"/>
    <cellStyle name="1_Book1" xfId="2031"/>
    <cellStyle name="1_FCV Exp.-revised BOQ.Rev 2.6.Mar..08" xfId="2032"/>
    <cellStyle name="1_HOTELL REX LG final 01" xfId="2033"/>
    <cellStyle name="1_phuongdoit9" xfId="2034"/>
    <cellStyle name="1_QT HT TANG KY THUAT 12-10-09" xfId="2035"/>
    <cellStyle name="1_Shiseido - building BQ-Submit 25.9" xfId="2036"/>
    <cellStyle name="1_Shiseido-Temp. Work calc-rev16May08" xfId="2037"/>
    <cellStyle name="15" xfId="2038"/>
    <cellStyle name="¹éºÐÀ²_      " xfId="2039"/>
    <cellStyle name="2" xfId="2040"/>
    <cellStyle name="20" xfId="2041"/>
    <cellStyle name="20% - アクセント 1" xfId="2042"/>
    <cellStyle name="20% - アクセント 2" xfId="2043"/>
    <cellStyle name="20% - アクセント 3" xfId="2044"/>
    <cellStyle name="20% - アクセント 4" xfId="2045"/>
    <cellStyle name="20% - アクセント 5" xfId="2046"/>
    <cellStyle name="20% - アクセント 6" xfId="2047"/>
    <cellStyle name="20% - 强调文字颜色 1" xfId="2048"/>
    <cellStyle name="20% - 强调文字颜色 2" xfId="2049"/>
    <cellStyle name="20% - 强调文字颜色 3" xfId="2050"/>
    <cellStyle name="20% - 强调文字颜色 4" xfId="2051"/>
    <cellStyle name="20% - 强调文字颜色 5" xfId="2052"/>
    <cellStyle name="20% - 强调文字颜色 6" xfId="2053"/>
    <cellStyle name="๒Wลว - Style1" xfId="2054"/>
    <cellStyle name="๒Wลว - Style2" xfId="2055"/>
    <cellStyle name="๒Wลว - Style3" xfId="2056"/>
    <cellStyle name="๒Wลว - Style4" xfId="2057"/>
    <cellStyle name="๒Wลว - Style5" xfId="2058"/>
    <cellStyle name="๒Wลว - Style6" xfId="2059"/>
    <cellStyle name="๒Wลว - Style7" xfId="2060"/>
    <cellStyle name="๒Wลว - Style8" xfId="2061"/>
    <cellStyle name="3" xfId="2062"/>
    <cellStyle name="4" xfId="2063"/>
    <cellStyle name="40% - アクセント 1" xfId="2064"/>
    <cellStyle name="40% - アクセント 2" xfId="2065"/>
    <cellStyle name="40% - アクセント 3" xfId="2066"/>
    <cellStyle name="40% - アクセント 4" xfId="2067"/>
    <cellStyle name="40% - アクセント 5" xfId="2068"/>
    <cellStyle name="40% - アクセント 6" xfId="2069"/>
    <cellStyle name="40% - 强调文字颜色 1" xfId="2070"/>
    <cellStyle name="40% - 强调文字颜色 2" xfId="2071"/>
    <cellStyle name="40% - 强调文字颜色 3" xfId="2072"/>
    <cellStyle name="40% - 强调文字颜色 4" xfId="2073"/>
    <cellStyle name="40% - 强调文字颜色 5" xfId="2074"/>
    <cellStyle name="40% - 强调文字颜色 6" xfId="2075"/>
    <cellStyle name="6" xfId="2076"/>
    <cellStyle name="60% - アクセント 1" xfId="2077"/>
    <cellStyle name="60% - アクセント 2" xfId="2078"/>
    <cellStyle name="60% - アクセント 3" xfId="2079"/>
    <cellStyle name="60% - アクセント 4" xfId="2080"/>
    <cellStyle name="60% - アクセント 5" xfId="2081"/>
    <cellStyle name="60% - アクセント 6" xfId="2082"/>
    <cellStyle name="60% - 强调文字颜色 1" xfId="2083"/>
    <cellStyle name="60% - 强调文字颜色 2" xfId="2084"/>
    <cellStyle name="60% - 强调文字颜色 3" xfId="2085"/>
    <cellStyle name="60% - 强调文字颜色 4" xfId="2086"/>
    <cellStyle name="60% - 强调文字颜色 5" xfId="2087"/>
    <cellStyle name="60% - 强调文字颜色 6" xfId="2088"/>
    <cellStyle name="A4 Small 210 x 297 mm" xfId="2089"/>
    <cellStyle name="Accent1 - 20%" xfId="2090"/>
    <cellStyle name="Accent1 - 40%" xfId="2091"/>
    <cellStyle name="Accent1 - 60%" xfId="2092"/>
    <cellStyle name="Accent2 - 20%" xfId="2093"/>
    <cellStyle name="Accent2 - 40%" xfId="2094"/>
    <cellStyle name="Accent2 - 60%" xfId="2095"/>
    <cellStyle name="Accent3 - 20%" xfId="2096"/>
    <cellStyle name="Accent3 - 40%" xfId="2097"/>
    <cellStyle name="Accent3 - 60%" xfId="2098"/>
    <cellStyle name="Accent4 - 20%" xfId="2099"/>
    <cellStyle name="Accent4 - 40%" xfId="2100"/>
    <cellStyle name="Accent4 - 60%" xfId="2101"/>
    <cellStyle name="Accent5 - 20%" xfId="2102"/>
    <cellStyle name="Accent5 - 40%" xfId="2103"/>
    <cellStyle name="Accent5 - 60%" xfId="2104"/>
    <cellStyle name="Accent6 - 20%" xfId="2105"/>
    <cellStyle name="Accent6 - 40%" xfId="2106"/>
    <cellStyle name="Accent6 - 60%" xfId="2107"/>
    <cellStyle name="ÅëÈ­ [0]_      " xfId="2108"/>
    <cellStyle name="AeE­ [0]_´eAN°yC￥ " xfId="2109"/>
    <cellStyle name="ÅëÈ­ [0]_±âÅ¸" xfId="2110"/>
    <cellStyle name="AeE­ [0]_INQUIRY ¿?¾÷AßAø " xfId="2111"/>
    <cellStyle name="ÅëÈ­ [0]_L601CPT" xfId="2112"/>
    <cellStyle name="ÅëÈ­_      " xfId="2113"/>
    <cellStyle name="AeE­_´eAN°yC￥ " xfId="2114"/>
    <cellStyle name="ÅëÈ­_±âÅ¸" xfId="2115"/>
    <cellStyle name="AeE­_INQUIRY ¿?¾÷AßAø " xfId="2116"/>
    <cellStyle name="ÅëÈ­_L601CPT" xfId="2117"/>
    <cellStyle name="ALIGNMENT" xfId="2118"/>
    <cellStyle name="APPEAR" xfId="2121"/>
    <cellStyle name="args.style" xfId="2122"/>
    <cellStyle name="ÄÞ¸¶ [0]_      " xfId="2123"/>
    <cellStyle name="AÞ¸¶ [0]_´eAN°yC￥ " xfId="2124"/>
    <cellStyle name="ÄÞ¸¶ [0]_±âÅ¸" xfId="2125"/>
    <cellStyle name="AÞ¸¶ [0]_INQUIRY ¿?¾÷AßAø " xfId="2126"/>
    <cellStyle name="ÄÞ¸¶ [0]_L601CPT" xfId="2127"/>
    <cellStyle name="ÄÞ¸¶_      " xfId="2128"/>
    <cellStyle name="AÞ¸¶_´eAN°yC￥ " xfId="2129"/>
    <cellStyle name="ÄÞ¸¶_±âÅ¸" xfId="2130"/>
    <cellStyle name="AÞ¸¶_INQUIRY ¿?¾÷AßAø " xfId="2131"/>
    <cellStyle name="ÄÞ¸¶_L601CPT" xfId="2132"/>
    <cellStyle name="AutoFormat Options" xfId="2133"/>
    <cellStyle name="Bangchu" xfId="2134"/>
    <cellStyle name="Bình Thường_Cau tra kha da sua" xfId="2135"/>
    <cellStyle name="Body" xfId="2136"/>
    <cellStyle name="BOLDSH - Style1" xfId="2137"/>
    <cellStyle name="buffer" xfId="2138"/>
    <cellStyle name="C?AØ_¿?¾÷CoE² " xfId="2139"/>
    <cellStyle name="Ç¥ÁØ_      " xfId="2140"/>
    <cellStyle name="C￥AØ_´eAN°yC￥ " xfId="2141"/>
    <cellStyle name="Ç¥ÁØ_±¸¹Ì´ëÃ¥" xfId="2142"/>
    <cellStyle name="C￥AØ_≫c¾÷ºIº° AN°e " xfId="2143"/>
    <cellStyle name="Ç¥ÁØ_°èÈ¹" xfId="2144"/>
    <cellStyle name="C￥AØ_0N-HANDLING " xfId="2145"/>
    <cellStyle name="Ç¥ÁØ_¼ö¿ø MOUNT QM-VIEW DATA" xfId="2146"/>
    <cellStyle name="C￥AØ_5-1±¤°i " xfId="2147"/>
    <cellStyle name="Ç¥ÁØ_97È¿À² ³»ºÎ¸ñÇ¥" xfId="2148"/>
    <cellStyle name="C￥AØ_Ay°eC￥(2¿u) " xfId="2149"/>
    <cellStyle name="Ç¥ÁØ_BASIC" xfId="2150"/>
    <cellStyle name="C￥AØ_CoAo¹yAI °A¾×¿ⓒ½A " xfId="2151"/>
    <cellStyle name="Ç¥ÁØ_L601CPT" xfId="2152"/>
    <cellStyle name="C￥AØ_PERSONAL" xfId="2153"/>
    <cellStyle name="Ç¥ÁØ_Sheet1_Accounting Costing" xfId="2154"/>
    <cellStyle name="C￥AØ_Sheet1_Ay°eC￥(2¿u) " xfId="2155"/>
    <cellStyle name="Ç¥ÁØ_Sheet1_MRP1,2,WS,Storage" xfId="2156"/>
    <cellStyle name="Calc Currency (0)" xfId="2157"/>
    <cellStyle name="Calc Currency (2)" xfId="2158"/>
    <cellStyle name="Calc Percent (0)" xfId="2159"/>
    <cellStyle name="Calc Percent (1)" xfId="2160"/>
    <cellStyle name="Calc Percent (2)" xfId="2161"/>
    <cellStyle name="Calc Units (0)" xfId="2162"/>
    <cellStyle name="Calc Units (1)" xfId="2163"/>
    <cellStyle name="Calc Units (2)" xfId="2164"/>
    <cellStyle name="category" xfId="2165"/>
    <cellStyle name="CC1" xfId="2166"/>
    <cellStyle name="CC2" xfId="2167"/>
    <cellStyle name="Cerrency_Sheet2_XANGDAU" xfId="2168"/>
    <cellStyle name="chchuyen" xfId="2169"/>
    <cellStyle name="Chi phÝ kh¸c_Book1" xfId="2170"/>
    <cellStyle name="CHUONG" xfId="2171"/>
    <cellStyle name="ColLevel_0" xfId="2172"/>
    <cellStyle name="Column Header" xfId="2173"/>
    <cellStyle name="Comma" xfId="2174" builtinId="3"/>
    <cellStyle name="Comma  - Style1" xfId="2175"/>
    <cellStyle name="Comma  - Style2" xfId="2176"/>
    <cellStyle name="Comma  - Style3" xfId="2177"/>
    <cellStyle name="Comma  - Style4" xfId="2178"/>
    <cellStyle name="Comma  - Style5" xfId="2179"/>
    <cellStyle name="Comma  - Style6" xfId="2180"/>
    <cellStyle name="Comma  - Style7" xfId="2181"/>
    <cellStyle name="Comma  - Style8" xfId="2182"/>
    <cellStyle name="Comma [0] 2" xfId="2183"/>
    <cellStyle name="Comma [00]" xfId="2184"/>
    <cellStyle name="Comma [2]" xfId="2185"/>
    <cellStyle name="Comma 10" xfId="2186"/>
    <cellStyle name="Comma 11" xfId="2187"/>
    <cellStyle name="Comma 11 2" xfId="2188"/>
    <cellStyle name="Comma 12" xfId="2189"/>
    <cellStyle name="Comma 13" xfId="2190"/>
    <cellStyle name="Comma 14" xfId="2191"/>
    <cellStyle name="Comma 15" xfId="2192"/>
    <cellStyle name="Comma 16" xfId="2193"/>
    <cellStyle name="Comma 17" xfId="2194"/>
    <cellStyle name="Comma 18" xfId="2195"/>
    <cellStyle name="Comma 19" xfId="2196"/>
    <cellStyle name="Comma 2" xfId="2197"/>
    <cellStyle name="Comma 2 10" xfId="2198"/>
    <cellStyle name="Comma 2 11" xfId="2199"/>
    <cellStyle name="Comma 2 12" xfId="2200"/>
    <cellStyle name="Comma 2 14" xfId="2201"/>
    <cellStyle name="Comma 2 2" xfId="2202"/>
    <cellStyle name="Comma 2 2 2" xfId="2203"/>
    <cellStyle name="Comma 2 2 2 2" xfId="2204"/>
    <cellStyle name="Comma 2 2 2 3" xfId="2205"/>
    <cellStyle name="Comma 2 2 2 4" xfId="2206"/>
    <cellStyle name="Comma 2 2 2 5" xfId="2207"/>
    <cellStyle name="Comma 2 2 2 6" xfId="2208"/>
    <cellStyle name="Comma 2 2 2 7" xfId="2209"/>
    <cellStyle name="Comma 2 2 2 8" xfId="2210"/>
    <cellStyle name="Comma 2 2 2 9" xfId="2211"/>
    <cellStyle name="Comma 2 2 3" xfId="2212"/>
    <cellStyle name="Comma 2 2 4" xfId="2213"/>
    <cellStyle name="Comma 2 2 5" xfId="2214"/>
    <cellStyle name="Comma 2 2 6" xfId="2215"/>
    <cellStyle name="Comma 2 2 7" xfId="2216"/>
    <cellStyle name="Comma 2 2 8" xfId="2217"/>
    <cellStyle name="Comma 2 2_Tender BQ LST School Phase II" xfId="2218"/>
    <cellStyle name="Comma 2 3" xfId="2219"/>
    <cellStyle name="Comma 2 4" xfId="2220"/>
    <cellStyle name="Comma 2 5" xfId="2221"/>
    <cellStyle name="Comma 2 6" xfId="2222"/>
    <cellStyle name="Comma 2 7" xfId="2223"/>
    <cellStyle name="Comma 2 8" xfId="2224"/>
    <cellStyle name="Comma 2 9" xfId="2225"/>
    <cellStyle name="Comma 2_2.Sample BOQ Version-02 Charlie" xfId="2226"/>
    <cellStyle name="Comma 20" xfId="2227"/>
    <cellStyle name="Comma 21" xfId="2228"/>
    <cellStyle name="Comma 22" xfId="2229"/>
    <cellStyle name="Comma 23" xfId="2230"/>
    <cellStyle name="Comma 24" xfId="2231"/>
    <cellStyle name="Comma 25" xfId="2232"/>
    <cellStyle name="Comma 26" xfId="2233"/>
    <cellStyle name="Comma 27" xfId="2234"/>
    <cellStyle name="Comma 28" xfId="2235"/>
    <cellStyle name="Comma 29" xfId="2236"/>
    <cellStyle name="Comma 3" xfId="2237"/>
    <cellStyle name="Comma 3 2" xfId="2238"/>
    <cellStyle name="Comma 3 3" xfId="2239"/>
    <cellStyle name="Comma 3_7.Rate &amp; Prelims" xfId="2240"/>
    <cellStyle name="Comma 30" xfId="2241"/>
    <cellStyle name="Comma 31" xfId="2242"/>
    <cellStyle name="Comma 32" xfId="2243"/>
    <cellStyle name="Comma 33" xfId="2244"/>
    <cellStyle name="Comma 34" xfId="2245"/>
    <cellStyle name="Comma 35" xfId="2246"/>
    <cellStyle name="Comma 36" xfId="2247"/>
    <cellStyle name="Comma 37" xfId="2248"/>
    <cellStyle name="Comma 38" xfId="2249"/>
    <cellStyle name="Comma 39" xfId="2250"/>
    <cellStyle name="Comma 4" xfId="2251"/>
    <cellStyle name="Comma 4 2" xfId="2252"/>
    <cellStyle name="Comma 40" xfId="2253"/>
    <cellStyle name="Comma 41" xfId="2254"/>
    <cellStyle name="Comma 41 2" xfId="3339"/>
    <cellStyle name="Comma 42" xfId="3337"/>
    <cellStyle name="Comma 43" xfId="3344"/>
    <cellStyle name="Comma 44" xfId="3346"/>
    <cellStyle name="Comma 5" xfId="2255"/>
    <cellStyle name="Comma 5 2" xfId="2256"/>
    <cellStyle name="Comma 5 3" xfId="2257"/>
    <cellStyle name="Comma 6" xfId="2258"/>
    <cellStyle name="Comma 6 2" xfId="2259"/>
    <cellStyle name="Comma 7" xfId="2260"/>
    <cellStyle name="Comma 8" xfId="2261"/>
    <cellStyle name="Comma 8 2" xfId="2262"/>
    <cellStyle name="Comma 8 3" xfId="2263"/>
    <cellStyle name="Comma 8 4" xfId="2264"/>
    <cellStyle name="Comma 9" xfId="2265"/>
    <cellStyle name="comma zerodec" xfId="2266"/>
    <cellStyle name="Comma0" xfId="2267"/>
    <cellStyle name="cong" xfId="2268"/>
    <cellStyle name="Copied" xfId="2269"/>
    <cellStyle name="COST1" xfId="2270"/>
    <cellStyle name="Co聭ma_Sheet1" xfId="2271"/>
    <cellStyle name="CT1" xfId="2272"/>
    <cellStyle name="CT2" xfId="2273"/>
    <cellStyle name="CT4" xfId="2274"/>
    <cellStyle name="CT5" xfId="2275"/>
    <cellStyle name="ct7" xfId="2276"/>
    <cellStyle name="ct8" xfId="2277"/>
    <cellStyle name="cth1" xfId="2278"/>
    <cellStyle name="Cthuc" xfId="2279"/>
    <cellStyle name="Cthuc1" xfId="2280"/>
    <cellStyle name="Currency [0] 2" xfId="2281"/>
    <cellStyle name="Currency [00]" xfId="2282"/>
    <cellStyle name="Currency 2" xfId="2283"/>
    <cellStyle name="Currency 2 2" xfId="2284"/>
    <cellStyle name="Currency 2 2 2" xfId="2285"/>
    <cellStyle name="Currency 3" xfId="2286"/>
    <cellStyle name="Currency 4" xfId="2287"/>
    <cellStyle name="Currency 5" xfId="2288"/>
    <cellStyle name="Currency0" xfId="2289"/>
    <cellStyle name="Currency1" xfId="2290"/>
    <cellStyle name="d" xfId="2291"/>
    <cellStyle name="D$_x0004_P??_x0010__x000b_?_x0015_?$_x0004_?_x000f_?" xfId="2292"/>
    <cellStyle name="D$_x0004_P?_x0010__x000b_픲_x0015_딡$_x0004_뗈_x000f_?" xfId="2293"/>
    <cellStyle name="d%" xfId="2294"/>
    <cellStyle name="d_7.Rate &amp; Prelims" xfId="2295"/>
    <cellStyle name="d_F6A&amp; F14-BoQ-Civil- Masan- rev04" xfId="2296"/>
    <cellStyle name="d1" xfId="2297"/>
    <cellStyle name="Date" xfId="2298"/>
    <cellStyle name="Date Short" xfId="2299"/>
    <cellStyle name="Date_Book1" xfId="2300"/>
    <cellStyle name="daude" xfId="2301"/>
    <cellStyle name="Dezimal [0]_ALLE_ITEMS_280800_EV_NL" xfId="2302"/>
    <cellStyle name="Dezimal_AKE_100N" xfId="2303"/>
    <cellStyle name="Dollar (zero dec)" xfId="2304"/>
    <cellStyle name="Dung" xfId="2305"/>
    <cellStyle name="DVI" xfId="2306"/>
    <cellStyle name="Dziesi?tny [0]_Invoices2001Slovakia" xfId="2307"/>
    <cellStyle name="Dziesi?tny_Invoices2001Slovakia" xfId="2308"/>
    <cellStyle name="Dziesietny [0]_Invoices2001Slovakia" xfId="2309"/>
    <cellStyle name="Dziesiętny [0]_Invoices2001Slovakia" xfId="2310"/>
    <cellStyle name="Dziesietny [0]_Invoices2001Slovakia_01_Nha so 1_Dien" xfId="2311"/>
    <cellStyle name="Dziesiętny [0]_Invoices2001Slovakia_01_Nha so 1_Dien" xfId="2312"/>
    <cellStyle name="Dziesietny [0]_Invoices2001Slovakia_10_Nha so 10_Dien1" xfId="2313"/>
    <cellStyle name="Dziesiętny [0]_Invoices2001Slovakia_10_Nha so 10_Dien1" xfId="2314"/>
    <cellStyle name="Dziesietny [0]_Invoices2001Slovakia_bang so sanh gia tri" xfId="2315"/>
    <cellStyle name="Dziesiętny [0]_Invoices2001Slovakia_Bao ve ss" xfId="2316"/>
    <cellStyle name="Dziesietny [0]_Invoices2001Slovakia_Book1" xfId="2317"/>
    <cellStyle name="Dziesiętny [0]_Invoices2001Slovakia_Book1" xfId="2318"/>
    <cellStyle name="Dziesietny [0]_Invoices2001Slovakia_Book1_1" xfId="2319"/>
    <cellStyle name="Dziesiętny [0]_Invoices2001Slovakia_Book1_1" xfId="2320"/>
    <cellStyle name="Dziesietny [0]_Invoices2001Slovakia_Book1_1_Book1" xfId="2321"/>
    <cellStyle name="Dziesiętny [0]_Invoices2001Slovakia_Book1_1_Book1" xfId="2322"/>
    <cellStyle name="Dziesietny [0]_Invoices2001Slovakia_Book1_2" xfId="2323"/>
    <cellStyle name="Dziesiętny [0]_Invoices2001Slovakia_Book1_2" xfId="2324"/>
    <cellStyle name="Dziesietny [0]_Invoices2001Slovakia_Book1_Tong hop Cac tuyen(9-1-06)" xfId="2325"/>
    <cellStyle name="Dziesiętny [0]_Invoices2001Slovakia_Book1_Tong hop Cac tuyen(9-1-06)" xfId="2326"/>
    <cellStyle name="Dziesietny [0]_Invoices2001Slovakia_Dien A3" xfId="2327"/>
    <cellStyle name="Dziesiętny [0]_Invoices2001Slovakia_Nhµ ®Ó xe" xfId="2328"/>
    <cellStyle name="Dziesietny [0]_Invoices2001Slovakia_Nha bao ve(28-7-05)" xfId="2329"/>
    <cellStyle name="Dziesiętny [0]_Invoices2001Slovakia_Nha bao ve(28-7-05)" xfId="2330"/>
    <cellStyle name="Dziesietny [0]_Invoices2001Slovakia_NHA de xe nguyen du" xfId="2331"/>
    <cellStyle name="Dziesiętny [0]_Invoices2001Slovakia_NHA de xe nguyen du" xfId="2332"/>
    <cellStyle name="Dziesietny [0]_Invoices2001Slovakia_Nhalamviec VTC(25-1-05)" xfId="2333"/>
    <cellStyle name="Dziesiętny [0]_Invoices2001Slovakia_Nhalamviec VTC(25-1-05)" xfId="2334"/>
    <cellStyle name="Dziesietny [0]_Invoices2001Slovakia_t.nuoc(12-10-06)" xfId="2335"/>
    <cellStyle name="Dziesiętny [0]_Invoices2001Slovakia_TDT KHANH HOA" xfId="2336"/>
    <cellStyle name="Dziesietny [0]_Invoices2001Slovakia_TDT KHANH HOA_Tong hop Cac tuyen(9-1-06)" xfId="2337"/>
    <cellStyle name="Dziesiętny [0]_Invoices2001Slovakia_TDT KHANH HOA_Tong hop Cac tuyen(9-1-06)" xfId="2338"/>
    <cellStyle name="Dziesietny [0]_Invoices2001Slovakia_TDT quangngai" xfId="2339"/>
    <cellStyle name="Dziesiętny [0]_Invoices2001Slovakia_TDT quangngai" xfId="2340"/>
    <cellStyle name="Dziesietny [0]_Invoices2001Slovakia_TMDT(10-5-06)" xfId="2341"/>
    <cellStyle name="Dziesietny_Invoices2001Slovakia" xfId="2342"/>
    <cellStyle name="Dziesiętny_Invoices2001Slovakia" xfId="2343"/>
    <cellStyle name="Dziesietny_Invoices2001Slovakia_01_Nha so 1_Dien" xfId="2344"/>
    <cellStyle name="Dziesiętny_Invoices2001Slovakia_01_Nha so 1_Dien" xfId="2345"/>
    <cellStyle name="Dziesietny_Invoices2001Slovakia_10_Nha so 10_Dien1" xfId="2346"/>
    <cellStyle name="Dziesiętny_Invoices2001Slovakia_10_Nha so 10_Dien1" xfId="2347"/>
    <cellStyle name="Dziesietny_Invoices2001Slovakia_bang so sanh gia tri" xfId="2348"/>
    <cellStyle name="Dziesiętny_Invoices2001Slovakia_Bao ve ss" xfId="2349"/>
    <cellStyle name="Dziesietny_Invoices2001Slovakia_Book1" xfId="2350"/>
    <cellStyle name="Dziesiętny_Invoices2001Slovakia_Book1" xfId="2351"/>
    <cellStyle name="Dziesietny_Invoices2001Slovakia_Book1_1" xfId="2352"/>
    <cellStyle name="Dziesiętny_Invoices2001Slovakia_Book1_1" xfId="2353"/>
    <cellStyle name="Dziesietny_Invoices2001Slovakia_Book1_1_Book1" xfId="2354"/>
    <cellStyle name="Dziesiętny_Invoices2001Slovakia_Book1_1_Book1" xfId="2355"/>
    <cellStyle name="Dziesietny_Invoices2001Slovakia_Book1_2" xfId="2356"/>
    <cellStyle name="Dziesiętny_Invoices2001Slovakia_Book1_2" xfId="2357"/>
    <cellStyle name="Dziesietny_Invoices2001Slovakia_Book1_Tong hop Cac tuyen(9-1-06)" xfId="2358"/>
    <cellStyle name="Dziesiętny_Invoices2001Slovakia_Book1_Tong hop Cac tuyen(9-1-06)" xfId="2359"/>
    <cellStyle name="Dziesietny_Invoices2001Slovakia_Dien A3" xfId="2360"/>
    <cellStyle name="Dziesiętny_Invoices2001Slovakia_Nhµ ®Ó xe" xfId="2361"/>
    <cellStyle name="Dziesietny_Invoices2001Slovakia_Nha bao ve(28-7-05)" xfId="2362"/>
    <cellStyle name="Dziesiętny_Invoices2001Slovakia_Nha bao ve(28-7-05)" xfId="2363"/>
    <cellStyle name="Dziesietny_Invoices2001Slovakia_NHA de xe nguyen du" xfId="2364"/>
    <cellStyle name="Dziesiętny_Invoices2001Slovakia_NHA de xe nguyen du" xfId="2365"/>
    <cellStyle name="Dziesietny_Invoices2001Slovakia_Nhalamviec VTC(25-1-05)" xfId="2366"/>
    <cellStyle name="Dziesiętny_Invoices2001Slovakia_Nhalamviec VTC(25-1-05)" xfId="2367"/>
    <cellStyle name="Dziesietny_Invoices2001Slovakia_t.nuoc(12-10-06)" xfId="2368"/>
    <cellStyle name="Dziesiętny_Invoices2001Slovakia_TDT KHANH HOA" xfId="2369"/>
    <cellStyle name="Dziesietny_Invoices2001Slovakia_TDT KHANH HOA_Tong hop Cac tuyen(9-1-06)" xfId="2370"/>
    <cellStyle name="Dziesiętny_Invoices2001Slovakia_TDT KHANH HOA_Tong hop Cac tuyen(9-1-06)" xfId="2371"/>
    <cellStyle name="Dziesietny_Invoices2001Slovakia_TDT quangngai" xfId="2372"/>
    <cellStyle name="Dziesiętny_Invoices2001Slovakia_TDT quangngai" xfId="2373"/>
    <cellStyle name="Dziesietny_Invoices2001Slovakia_TMDT(10-5-06)" xfId="2374"/>
    <cellStyle name="e" xfId="2375"/>
    <cellStyle name="Emphasis 1" xfId="2376"/>
    <cellStyle name="Emphasis 2" xfId="2377"/>
    <cellStyle name="Emphasis 3" xfId="2378"/>
    <cellStyle name="Enter Currency (0)" xfId="2379"/>
    <cellStyle name="Enter Currency (2)" xfId="2380"/>
    <cellStyle name="Enter Units (0)" xfId="2381"/>
    <cellStyle name="Enter Units (1)" xfId="2382"/>
    <cellStyle name="Enter Units (2)" xfId="2383"/>
    <cellStyle name="Entered" xfId="2384"/>
    <cellStyle name="Euro" xfId="2385"/>
    <cellStyle name="Extensions" xfId="2386"/>
    <cellStyle name="f" xfId="2391"/>
    <cellStyle name="F2" xfId="2392"/>
    <cellStyle name="F3" xfId="2393"/>
    <cellStyle name="F4" xfId="2394"/>
    <cellStyle name="F5" xfId="2395"/>
    <cellStyle name="F6" xfId="2396"/>
    <cellStyle name="F7" xfId="2397"/>
    <cellStyle name="F8" xfId="2398"/>
    <cellStyle name="Fixed" xfId="2399"/>
    <cellStyle name="ƒnƒCƒp[ƒŠƒ“ƒN" xfId="2400"/>
    <cellStyle name="fs" xfId="2401"/>
    <cellStyle name="fs 2" xfId="2402"/>
    <cellStyle name="gia" xfId="2403"/>
    <cellStyle name="Grey" xfId="2404"/>
    <cellStyle name="Group" xfId="2405"/>
    <cellStyle name="H" xfId="2406"/>
    <cellStyle name="H_D-A-VU" xfId="2407"/>
    <cellStyle name="H_HSTHAU" xfId="2408"/>
    <cellStyle name="ha" xfId="2409"/>
    <cellStyle name="Head 1" xfId="2410"/>
    <cellStyle name="HEADER" xfId="2411"/>
    <cellStyle name="Header1" xfId="2412"/>
    <cellStyle name="Header2" xfId="2413"/>
    <cellStyle name="heading" xfId="2414"/>
    <cellStyle name="Heading1" xfId="2415"/>
    <cellStyle name="Heading2" xfId="2416"/>
    <cellStyle name="HEADINGS" xfId="2417"/>
    <cellStyle name="HEADINGSTOP" xfId="2418"/>
    <cellStyle name="headoption" xfId="2419"/>
    <cellStyle name="HIDE" xfId="2420"/>
    <cellStyle name="Hoa-Scholl" xfId="2421"/>
    <cellStyle name="HUY" xfId="2422"/>
    <cellStyle name="Hyperlink 2" xfId="2423"/>
    <cellStyle name="Hyperlink 3" xfId="2424"/>
    <cellStyle name="Hyperlink 4" xfId="2425"/>
    <cellStyle name="i phÝ kh¸c_B¶ng 2" xfId="2426"/>
    <cellStyle name="I.3" xfId="2427"/>
    <cellStyle name="i·0" xfId="2428"/>
    <cellStyle name="ï-¾È»ê_BiÓu TB" xfId="2429"/>
    <cellStyle name="ImputData" xfId="2430"/>
    <cellStyle name="Input [yellow]" xfId="2431"/>
    <cellStyle name="Input Cells" xfId="2432"/>
    <cellStyle name="k" xfId="2433"/>
    <cellStyle name="k1" xfId="2434"/>
    <cellStyle name="ke" xfId="2435"/>
    <cellStyle name="kedong" xfId="2436"/>
    <cellStyle name="KEDUOI" xfId="2437"/>
    <cellStyle name="KEHAIBEN" xfId="2438"/>
    <cellStyle name="KENGANG" xfId="2439"/>
    <cellStyle name="KETREN" xfId="2440"/>
    <cellStyle name="kh¸c_Bang Chi tieu" xfId="2441"/>
    <cellStyle name="khanh" xfId="2442"/>
    <cellStyle name="khoa2" xfId="2443"/>
    <cellStyle name="KHUNG" xfId="2444"/>
    <cellStyle name="KHUNGDAM" xfId="2445"/>
    <cellStyle name="KT" xfId="2446"/>
    <cellStyle name="lap du toan" xfId="2447"/>
    <cellStyle name="Ledger 17 x 11 in" xfId="2448"/>
    <cellStyle name="Ledger 17 x 11 in 2" xfId="2449"/>
    <cellStyle name="left" xfId="2450"/>
    <cellStyle name="Line" xfId="2451"/>
    <cellStyle name="LINEAL - Style2" xfId="2452"/>
    <cellStyle name="linh" xfId="2453"/>
    <cellStyle name="Link Currency (0)" xfId="2454"/>
    <cellStyle name="Link Currency (2)" xfId="2455"/>
    <cellStyle name="Link Units (0)" xfId="2456"/>
    <cellStyle name="Link Units (1)" xfId="2457"/>
    <cellStyle name="Link Units (2)" xfId="2458"/>
    <cellStyle name="Linked Cells" xfId="2459"/>
    <cellStyle name="luc" xfId="2460"/>
    <cellStyle name="luc2" xfId="2461"/>
    <cellStyle name="MARK" xfId="2462"/>
    <cellStyle name="MI07" xfId="2463"/>
    <cellStyle name="Miglia - Stile1" xfId="2464"/>
    <cellStyle name="Miglia - Stile2" xfId="2465"/>
    <cellStyle name="Miglia - Stile3" xfId="2466"/>
    <cellStyle name="Miglia - Stile4" xfId="2467"/>
    <cellStyle name="Miglia - Stile5" xfId="2468"/>
    <cellStyle name="Migliaia (0)_CALPREZZ" xfId="2469"/>
    <cellStyle name="Migliaia_ PESO ELETTR." xfId="2470"/>
    <cellStyle name="Millares [0]_Well Timing" xfId="2471"/>
    <cellStyle name="Millares_Well Timing" xfId="2472"/>
    <cellStyle name="Milliers [0]_      " xfId="2473"/>
    <cellStyle name="Milliers_      " xfId="2474"/>
    <cellStyle name="Model" xfId="2475"/>
    <cellStyle name="moi" xfId="2476"/>
    <cellStyle name="Mon?aire [0]_!!!GO" xfId="2477"/>
    <cellStyle name="Mon?aire_!!!GO" xfId="2478"/>
    <cellStyle name="Moneda [0]_Well Timing" xfId="2479"/>
    <cellStyle name="Moneda_INDICE NAVE IV (NOG-1)" xfId="2480"/>
    <cellStyle name="Monétaire [0]_      " xfId="2481"/>
    <cellStyle name="Monétaire_      " xfId="2482"/>
    <cellStyle name="Mon騁aire [0]_AR1194" xfId="2483"/>
    <cellStyle name="Mon騁aire_AR1194" xfId="2484"/>
    <cellStyle name="n" xfId="2485"/>
    <cellStyle name="N_07bangtonghop" xfId="2486"/>
    <cellStyle name="N_1.BoQ Civil-Horizon 13.12.2008" xfId="2487"/>
    <cellStyle name="n_BIENHOA2" xfId="2488"/>
    <cellStyle name="n_Book1" xfId="2489"/>
    <cellStyle name="N_CV1-khoi luong va don gia" xfId="2490"/>
    <cellStyle name="n_Du toan chi phi gia thau T12 (Dat Phuong)" xfId="2491"/>
    <cellStyle name="N_DUTOAN BINH THUAN27-11" xfId="2492"/>
    <cellStyle name="n_GAMUDA-6 BALANCE VILLAS NAM PHU 29.11.2008" xfId="2493"/>
    <cellStyle name="N_Gia Thau BIEN HOA" xfId="2494"/>
    <cellStyle name="N_Gia thau JUN SUN" xfId="2495"/>
    <cellStyle name="n_KL OF BMB" xfId="2496"/>
    <cellStyle name="n_KL QUYET TOAN DIEN TTTM 26-10" xfId="2497"/>
    <cellStyle name="N_KL.DU TOAN" xfId="2498"/>
    <cellStyle name="n_kluong duthau" xfId="2499"/>
    <cellStyle name="n_koi luong phan M.E _ Doan" xfId="2500"/>
    <cellStyle name="n_NOVABOQREV1-ANTACO" xfId="2501"/>
    <cellStyle name="n_NOVAFEED LONGAN" xfId="2502"/>
    <cellStyle name="n_OFFICE_30X15" xfId="2503"/>
    <cellStyle name="n_SOSANHTAM" xfId="2504"/>
    <cellStyle name="N_TCOS- BD" xfId="2505"/>
    <cellStyle name="n_Thanh toan (Du an Ca Mau)" xfId="2506"/>
    <cellStyle name="N_THANH TOAN-CONGTACCHINH" xfId="2507"/>
    <cellStyle name="n_tuong chan" xfId="2508"/>
    <cellStyle name="n_water tank " xfId="2509"/>
    <cellStyle name="n_XUONG 1 - SCAVI PHONG DIEN - HUE" xfId="2510"/>
    <cellStyle name="n_XUONG IN CA" xfId="2511"/>
    <cellStyle name="n1" xfId="2512"/>
    <cellStyle name="New Times Roman" xfId="2514"/>
    <cellStyle name="no dec" xfId="2515"/>
    <cellStyle name="NOBORDER" xfId="2516"/>
    <cellStyle name="Non défini" xfId="2517"/>
    <cellStyle name="NONE" xfId="2518"/>
    <cellStyle name="ÑONVÒ" xfId="2519"/>
    <cellStyle name="Normal" xfId="0" builtinId="0"/>
    <cellStyle name="Normal - Stile6" xfId="2520"/>
    <cellStyle name="Normal - Stile7" xfId="2521"/>
    <cellStyle name="Normal - Stile8" xfId="2522"/>
    <cellStyle name="Normal - Style1" xfId="2523"/>
    <cellStyle name="Normal - Style1 2" xfId="2524"/>
    <cellStyle name="Normal - Style1 2 2" xfId="2525"/>
    <cellStyle name="Normal - Style1_BOQ Off Site Pipe Line rev" xfId="2526"/>
    <cellStyle name="Normal - Style2" xfId="2527"/>
    <cellStyle name="Normal - Style3" xfId="2528"/>
    <cellStyle name="Normal - Style4" xfId="2529"/>
    <cellStyle name="Normal - Style5" xfId="2530"/>
    <cellStyle name="Normal - Style6" xfId="2531"/>
    <cellStyle name="Normal - Style7" xfId="2532"/>
    <cellStyle name="Normal - Style8" xfId="2533"/>
    <cellStyle name="Normal - 유형1" xfId="2534"/>
    <cellStyle name="Normal 10" xfId="2535"/>
    <cellStyle name="Normal 11" xfId="2536"/>
    <cellStyle name="Normal 12" xfId="2537"/>
    <cellStyle name="Normal 13" xfId="2538"/>
    <cellStyle name="Normal 14" xfId="2539"/>
    <cellStyle name="Normal 15" xfId="2540"/>
    <cellStyle name="Normal 16" xfId="2541"/>
    <cellStyle name="Normal 17" xfId="2542"/>
    <cellStyle name="Normal 18" xfId="2543"/>
    <cellStyle name="Normal 19" xfId="2544"/>
    <cellStyle name="Normal 2" xfId="2545"/>
    <cellStyle name="Normal 2 10" xfId="2546"/>
    <cellStyle name="Normal 2 2" xfId="2547"/>
    <cellStyle name="Normal 2 2 2" xfId="2548"/>
    <cellStyle name="Normal 2 2 3" xfId="2549"/>
    <cellStyle name="Normal 2 2 4" xfId="2550"/>
    <cellStyle name="Normal 2 2 5" xfId="2551"/>
    <cellStyle name="Normal 2 2 6" xfId="2552"/>
    <cellStyle name="Normal 2 2 7" xfId="2553"/>
    <cellStyle name="Normal 2 2 8" xfId="2554"/>
    <cellStyle name="Normal 2 2_7.Rate &amp; Prelims" xfId="2555"/>
    <cellStyle name="Normal 2 3" xfId="2556"/>
    <cellStyle name="Normal 2 4" xfId="2557"/>
    <cellStyle name="Normal 2 5" xfId="2558"/>
    <cellStyle name="Normal 2 6" xfId="2559"/>
    <cellStyle name="Normal 2 7" xfId="2560"/>
    <cellStyle name="Normal 2 8" xfId="2561"/>
    <cellStyle name="Normal 2 9" xfId="2562"/>
    <cellStyle name="Normal 2_03 - Bill 3 - Structural - 22 Dec" xfId="2563"/>
    <cellStyle name="Normal 20" xfId="2564"/>
    <cellStyle name="Normal 21" xfId="2565"/>
    <cellStyle name="Normal 22" xfId="2566"/>
    <cellStyle name="Normal 22 2" xfId="3340"/>
    <cellStyle name="Normal 23" xfId="2567"/>
    <cellStyle name="Normal 23 2" xfId="3338"/>
    <cellStyle name="Normal 23 2 2" xfId="3345"/>
    <cellStyle name="Normal 24" xfId="3343"/>
    <cellStyle name="Normal 3" xfId="2568"/>
    <cellStyle name="Normal 3 2" xfId="2569"/>
    <cellStyle name="Normal 4" xfId="2570"/>
    <cellStyle name="Normal 5" xfId="2571"/>
    <cellStyle name="Normal 6" xfId="2572"/>
    <cellStyle name="Normal 6 2" xfId="2573"/>
    <cellStyle name="Normal 7" xfId="2574"/>
    <cellStyle name="Normal 8" xfId="2575"/>
    <cellStyle name="Normal 9" xfId="2576"/>
    <cellStyle name="Normal 9 2" xfId="2577"/>
    <cellStyle name="Normal_DUTOAN_VnTime1_ver2" xfId="3349"/>
    <cellStyle name="Normal1" xfId="2578"/>
    <cellStyle name="Normale_ PESO ELETTR." xfId="2579"/>
    <cellStyle name="Normalny_Cennik obowiazuje od 06-08-2001 r (1)" xfId="2580"/>
    <cellStyle name="NWM" xfId="2581"/>
    <cellStyle name="Œ©Ï-1" xfId="2582"/>
    <cellStyle name="Œ…‹aO‚e [0.00]_s-ns-bq" xfId="2585"/>
    <cellStyle name="Œ…‹aO‚e_s-ns-bq" xfId="2586"/>
    <cellStyle name="Œ…‹æØ‚è [0.00]_Add and Red2" xfId="2583"/>
    <cellStyle name="Œ…‹æØ‚è_Add and Red2" xfId="2584"/>
    <cellStyle name="oft Excel]_x000d__x000a_Comment=The open=/f lines load custom functions into the Paste Function list._x000d__x000a_Maximized=2_x000d__x000a_Basics=1_x000d__x000a_A" xfId="2587"/>
    <cellStyle name="oft Excel]_x000d__x000a_Comment=The open=/f lines load custom functions into the Paste Function list._x000d__x000a_Maximized=3_x000d__x000a_Basics=1_x000d__x000a_A" xfId="2588"/>
    <cellStyle name="omma [0]_Mktg Prog" xfId="2589"/>
    <cellStyle name="ormal_Sheet1_1" xfId="2590"/>
    <cellStyle name="Pattern" xfId="2591"/>
    <cellStyle name="per.style" xfId="2592"/>
    <cellStyle name="Percent" xfId="3348" builtinId="5"/>
    <cellStyle name="Percent [0]" xfId="2593"/>
    <cellStyle name="Percent [00]" xfId="2594"/>
    <cellStyle name="Percent [2]" xfId="2595"/>
    <cellStyle name="Percent 10" xfId="2596"/>
    <cellStyle name="Percent 11" xfId="2597"/>
    <cellStyle name="Percent 12" xfId="2598"/>
    <cellStyle name="Percent 13" xfId="2599"/>
    <cellStyle name="Percent 2" xfId="2600"/>
    <cellStyle name="Percent 2 2" xfId="2601"/>
    <cellStyle name="Percent 2 3" xfId="2602"/>
    <cellStyle name="Percent 2 4" xfId="2603"/>
    <cellStyle name="Percent 2 5" xfId="2604"/>
    <cellStyle name="Percent 2 6" xfId="2605"/>
    <cellStyle name="Percent 2 7" xfId="2606"/>
    <cellStyle name="Percent 2 8" xfId="2607"/>
    <cellStyle name="Percent 2 9" xfId="2608"/>
    <cellStyle name="Percent 3" xfId="2609"/>
    <cellStyle name="Percent 4" xfId="2610"/>
    <cellStyle name="Percent 4 2" xfId="2611"/>
    <cellStyle name="Percent 5" xfId="2612"/>
    <cellStyle name="Percent 6" xfId="2613"/>
    <cellStyle name="Percent 7" xfId="2614"/>
    <cellStyle name="Percent 8" xfId="2615"/>
    <cellStyle name="Percent 9" xfId="2616"/>
    <cellStyle name="PERCENTAGE" xfId="2617"/>
    <cellStyle name="Pilkku_BINV" xfId="2618"/>
    <cellStyle name="PrePop Currency (0)" xfId="2619"/>
    <cellStyle name="PrePop Currency (2)" xfId="2620"/>
    <cellStyle name="PrePop Units (0)" xfId="2621"/>
    <cellStyle name="PrePop Units (1)" xfId="2622"/>
    <cellStyle name="PrePop Units (2)" xfId="2623"/>
    <cellStyle name="pricing" xfId="2624"/>
    <cellStyle name="PSChar" xfId="2625"/>
    <cellStyle name="Py?r. luku_BINV" xfId="2626"/>
    <cellStyle name="Py?r. valuutta_BINV" xfId="2627"/>
    <cellStyle name="Quants" xfId="2628"/>
    <cellStyle name="regstoresfromspecstores" xfId="2629"/>
    <cellStyle name="Reports-0" xfId="2630"/>
    <cellStyle name="Reports-2" xfId="2631"/>
    <cellStyle name="RevList" xfId="2632"/>
    <cellStyle name="RowLevel_1 2" xfId="2633"/>
    <cellStyle name="S" xfId="2634"/>
    <cellStyle name="S—_x0008_" xfId="2635"/>
    <cellStyle name="s]_x000d__x000a_spooler=yes_x000d__x000a_load=_x000d__x000a_Beep=yes_x000d__x000a_NullPort=None_x000d__x000a_BorderWidth=3_x000d__x000a_CursorBlinkRate=1200_x000d__x000a_DoubleClickSpeed=452_x000d__x000a_Programs=co" xfId="2636"/>
    <cellStyle name="S—_x0008__DUTOAN DIEN NUOC DAIDO 22-01-10" xfId="2637"/>
    <cellStyle name="S¬" xfId="2638"/>
    <cellStyle name="s1" xfId="2639"/>
    <cellStyle name="SAPBEXaggData" xfId="2640"/>
    <cellStyle name="SAPBEXaggDataEmph" xfId="2641"/>
    <cellStyle name="SAPBEXaggItem" xfId="2642"/>
    <cellStyle name="SAPBEXchaText" xfId="2643"/>
    <cellStyle name="SAPBEXexcBad7" xfId="2644"/>
    <cellStyle name="SAPBEXexcBad8" xfId="2645"/>
    <cellStyle name="SAPBEXexcBad9" xfId="2646"/>
    <cellStyle name="SAPBEXexcCritical4" xfId="2647"/>
    <cellStyle name="SAPBEXexcCritical5" xfId="2648"/>
    <cellStyle name="SAPBEXexcCritical6" xfId="2649"/>
    <cellStyle name="SAPBEXexcGood1" xfId="2650"/>
    <cellStyle name="SAPBEXexcGood2" xfId="2651"/>
    <cellStyle name="SAPBEXexcGood3" xfId="2652"/>
    <cellStyle name="SAPBEXfilterDrill" xfId="2653"/>
    <cellStyle name="SAPBEXfilterItem" xfId="2654"/>
    <cellStyle name="SAPBEXfilterText" xfId="2655"/>
    <cellStyle name="SAPBEXformats" xfId="2656"/>
    <cellStyle name="SAPBEXheaderItem" xfId="2657"/>
    <cellStyle name="SAPBEXheaderText" xfId="2658"/>
    <cellStyle name="SAPBEXresData" xfId="2659"/>
    <cellStyle name="SAPBEXresDataEmph" xfId="2660"/>
    <cellStyle name="SAPBEXresItem" xfId="2661"/>
    <cellStyle name="SAPBEXstdData" xfId="2662"/>
    <cellStyle name="SAPBEXstdDataEmph" xfId="2663"/>
    <cellStyle name="SAPBEXstdItem" xfId="2664"/>
    <cellStyle name="SAPBEXtitle" xfId="2665"/>
    <cellStyle name="SAPBEXundefined" xfId="2666"/>
    <cellStyle name="SHADEDSTORES" xfId="2667"/>
    <cellStyle name="Sheet Title" xfId="2668"/>
    <cellStyle name="SL" xfId="2669"/>
    <cellStyle name="songuyen" xfId="2670"/>
    <cellStyle name="Special" xfId="2671"/>
    <cellStyle name="specstores" xfId="2672"/>
    <cellStyle name="Standard_97 mit Preisen" xfId="2673"/>
    <cellStyle name="STT" xfId="2674"/>
    <cellStyle name="Style 1" xfId="2675"/>
    <cellStyle name="Style 1 2" xfId="2676"/>
    <cellStyle name="Style 1 3" xfId="2677"/>
    <cellStyle name="Style 1_BQ" xfId="2678"/>
    <cellStyle name="Style 10" xfId="2679"/>
    <cellStyle name="Style 100" xfId="2680"/>
    <cellStyle name="Style 101" xfId="2681"/>
    <cellStyle name="Style 102" xfId="2682"/>
    <cellStyle name="Style 103" xfId="2683"/>
    <cellStyle name="Style 104" xfId="2684"/>
    <cellStyle name="Style 105" xfId="2685"/>
    <cellStyle name="Style 106" xfId="2686"/>
    <cellStyle name="Style 107" xfId="2687"/>
    <cellStyle name="Style 108" xfId="2688"/>
    <cellStyle name="Style 109" xfId="2689"/>
    <cellStyle name="Style 11" xfId="2690"/>
    <cellStyle name="Style 110" xfId="2691"/>
    <cellStyle name="Style 111" xfId="2692"/>
    <cellStyle name="Style 112" xfId="2693"/>
    <cellStyle name="Style 113" xfId="2694"/>
    <cellStyle name="Style 114" xfId="2695"/>
    <cellStyle name="Style 115" xfId="2696"/>
    <cellStyle name="Style 116" xfId="2697"/>
    <cellStyle name="Style 117" xfId="2698"/>
    <cellStyle name="Style 118" xfId="2699"/>
    <cellStyle name="Style 119" xfId="2700"/>
    <cellStyle name="Style 12" xfId="2701"/>
    <cellStyle name="Style 120" xfId="2702"/>
    <cellStyle name="Style 121" xfId="2703"/>
    <cellStyle name="Style 122" xfId="2704"/>
    <cellStyle name="Style 123" xfId="2705"/>
    <cellStyle name="Style 124" xfId="2706"/>
    <cellStyle name="Style 125" xfId="2707"/>
    <cellStyle name="Style 126" xfId="2708"/>
    <cellStyle name="Style 127" xfId="2709"/>
    <cellStyle name="Style 128" xfId="2710"/>
    <cellStyle name="Style 129" xfId="2711"/>
    <cellStyle name="Style 13" xfId="2712"/>
    <cellStyle name="Style 130" xfId="2713"/>
    <cellStyle name="Style 131" xfId="2714"/>
    <cellStyle name="Style 132" xfId="2715"/>
    <cellStyle name="Style 133" xfId="2716"/>
    <cellStyle name="Style 134" xfId="2717"/>
    <cellStyle name="Style 135" xfId="2718"/>
    <cellStyle name="Style 136" xfId="2719"/>
    <cellStyle name="Style 137" xfId="2720"/>
    <cellStyle name="Style 138" xfId="2721"/>
    <cellStyle name="Style 139" xfId="2722"/>
    <cellStyle name="Style 14" xfId="2723"/>
    <cellStyle name="Style 140" xfId="2724"/>
    <cellStyle name="Style 141" xfId="2725"/>
    <cellStyle name="Style 142" xfId="2726"/>
    <cellStyle name="Style 143" xfId="2727"/>
    <cellStyle name="Style 144" xfId="2728"/>
    <cellStyle name="Style 145" xfId="2729"/>
    <cellStyle name="Style 146" xfId="2730"/>
    <cellStyle name="Style 147" xfId="2731"/>
    <cellStyle name="Style 148" xfId="2732"/>
    <cellStyle name="Style 149" xfId="2733"/>
    <cellStyle name="Style 15" xfId="2734"/>
    <cellStyle name="Style 150" xfId="2735"/>
    <cellStyle name="Style 151" xfId="2736"/>
    <cellStyle name="Style 152" xfId="2737"/>
    <cellStyle name="Style 153" xfId="2738"/>
    <cellStyle name="Style 154" xfId="2739"/>
    <cellStyle name="Style 155" xfId="2740"/>
    <cellStyle name="Style 156" xfId="2741"/>
    <cellStyle name="Style 157" xfId="2742"/>
    <cellStyle name="Style 158" xfId="2743"/>
    <cellStyle name="Style 159" xfId="2744"/>
    <cellStyle name="Style 16" xfId="2745"/>
    <cellStyle name="Style 160" xfId="2746"/>
    <cellStyle name="Style 161" xfId="2747"/>
    <cellStyle name="Style 162" xfId="2748"/>
    <cellStyle name="Style 163" xfId="2749"/>
    <cellStyle name="Style 164" xfId="2750"/>
    <cellStyle name="Style 165" xfId="2751"/>
    <cellStyle name="Style 166" xfId="2752"/>
    <cellStyle name="Style 167" xfId="2753"/>
    <cellStyle name="Style 168" xfId="2754"/>
    <cellStyle name="Style 169" xfId="2755"/>
    <cellStyle name="Style 17" xfId="2756"/>
    <cellStyle name="Style 170" xfId="2757"/>
    <cellStyle name="Style 171" xfId="2758"/>
    <cellStyle name="Style 172" xfId="2759"/>
    <cellStyle name="Style 173" xfId="2760"/>
    <cellStyle name="Style 174" xfId="2761"/>
    <cellStyle name="Style 175" xfId="2762"/>
    <cellStyle name="Style 176" xfId="2763"/>
    <cellStyle name="Style 177" xfId="2764"/>
    <cellStyle name="Style 178" xfId="2765"/>
    <cellStyle name="Style 179" xfId="2766"/>
    <cellStyle name="Style 18" xfId="2767"/>
    <cellStyle name="Style 180" xfId="2768"/>
    <cellStyle name="Style 181" xfId="2769"/>
    <cellStyle name="Style 182" xfId="2770"/>
    <cellStyle name="Style 183" xfId="2771"/>
    <cellStyle name="Style 184" xfId="2772"/>
    <cellStyle name="Style 185" xfId="2773"/>
    <cellStyle name="Style 186" xfId="2774"/>
    <cellStyle name="Style 187" xfId="2775"/>
    <cellStyle name="Style 188" xfId="2776"/>
    <cellStyle name="Style 189" xfId="2777"/>
    <cellStyle name="Style 19" xfId="2778"/>
    <cellStyle name="Style 190" xfId="2779"/>
    <cellStyle name="Style 191" xfId="2780"/>
    <cellStyle name="Style 192" xfId="2781"/>
    <cellStyle name="Style 193" xfId="2782"/>
    <cellStyle name="Style 194" xfId="2783"/>
    <cellStyle name="Style 195" xfId="2784"/>
    <cellStyle name="Style 196" xfId="2785"/>
    <cellStyle name="Style 197" xfId="2786"/>
    <cellStyle name="Style 198" xfId="2787"/>
    <cellStyle name="Style 199" xfId="2788"/>
    <cellStyle name="Style 2" xfId="2789"/>
    <cellStyle name="Style 20" xfId="2790"/>
    <cellStyle name="Style 200" xfId="2791"/>
    <cellStyle name="Style 201" xfId="2792"/>
    <cellStyle name="Style 202" xfId="2793"/>
    <cellStyle name="Style 203" xfId="2794"/>
    <cellStyle name="Style 204" xfId="2795"/>
    <cellStyle name="Style 205" xfId="2796"/>
    <cellStyle name="Style 206" xfId="2797"/>
    <cellStyle name="Style 207" xfId="2798"/>
    <cellStyle name="Style 208" xfId="2799"/>
    <cellStyle name="Style 209" xfId="2800"/>
    <cellStyle name="Style 21" xfId="2801"/>
    <cellStyle name="Style 210" xfId="2802"/>
    <cellStyle name="Style 211" xfId="2803"/>
    <cellStyle name="Style 212" xfId="2804"/>
    <cellStyle name="Style 213" xfId="2805"/>
    <cellStyle name="Style 214" xfId="2806"/>
    <cellStyle name="Style 215" xfId="2807"/>
    <cellStyle name="Style 216" xfId="2808"/>
    <cellStyle name="Style 217" xfId="2809"/>
    <cellStyle name="Style 218" xfId="2810"/>
    <cellStyle name="Style 219" xfId="2811"/>
    <cellStyle name="Style 22" xfId="2812"/>
    <cellStyle name="Style 220" xfId="2813"/>
    <cellStyle name="Style 221" xfId="2814"/>
    <cellStyle name="Style 222" xfId="2815"/>
    <cellStyle name="Style 223" xfId="2816"/>
    <cellStyle name="Style 224" xfId="2817"/>
    <cellStyle name="Style 225" xfId="2818"/>
    <cellStyle name="Style 226" xfId="2819"/>
    <cellStyle name="Style 227" xfId="2820"/>
    <cellStyle name="Style 228" xfId="2821"/>
    <cellStyle name="Style 229" xfId="2822"/>
    <cellStyle name="Style 23" xfId="2823"/>
    <cellStyle name="Style 24" xfId="2824"/>
    <cellStyle name="Style 25" xfId="2825"/>
    <cellStyle name="Style 26" xfId="2826"/>
    <cellStyle name="Style 27" xfId="2827"/>
    <cellStyle name="Style 28" xfId="2828"/>
    <cellStyle name="Style 29" xfId="2829"/>
    <cellStyle name="Style 3" xfId="2830"/>
    <cellStyle name="Style 30" xfId="2831"/>
    <cellStyle name="Style 31" xfId="2832"/>
    <cellStyle name="Style 32" xfId="2833"/>
    <cellStyle name="Style 33" xfId="2834"/>
    <cellStyle name="Style 34" xfId="2835"/>
    <cellStyle name="Style 35" xfId="2836"/>
    <cellStyle name="Style 36" xfId="2837"/>
    <cellStyle name="Style 37" xfId="2838"/>
    <cellStyle name="Style 38" xfId="2839"/>
    <cellStyle name="Style 39" xfId="2840"/>
    <cellStyle name="Style 4" xfId="2841"/>
    <cellStyle name="Style 40" xfId="2842"/>
    <cellStyle name="Style 41" xfId="2843"/>
    <cellStyle name="Style 42" xfId="2844"/>
    <cellStyle name="Style 43" xfId="2845"/>
    <cellStyle name="Style 44" xfId="2846"/>
    <cellStyle name="Style 45" xfId="2847"/>
    <cellStyle name="Style 46" xfId="2848"/>
    <cellStyle name="Style 47" xfId="2849"/>
    <cellStyle name="Style 48" xfId="2850"/>
    <cellStyle name="Style 49" xfId="2851"/>
    <cellStyle name="Style 5" xfId="2852"/>
    <cellStyle name="Style 50" xfId="2853"/>
    <cellStyle name="Style 51" xfId="2854"/>
    <cellStyle name="Style 52" xfId="2855"/>
    <cellStyle name="Style 53" xfId="2856"/>
    <cellStyle name="Style 54" xfId="2857"/>
    <cellStyle name="Style 55" xfId="2858"/>
    <cellStyle name="Style 56" xfId="2859"/>
    <cellStyle name="Style 57" xfId="2860"/>
    <cellStyle name="Style 58" xfId="2861"/>
    <cellStyle name="Style 59" xfId="2862"/>
    <cellStyle name="Style 6" xfId="2863"/>
    <cellStyle name="Style 60" xfId="2864"/>
    <cellStyle name="Style 61" xfId="2865"/>
    <cellStyle name="Style 62" xfId="2866"/>
    <cellStyle name="Style 63" xfId="2867"/>
    <cellStyle name="Style 64" xfId="2868"/>
    <cellStyle name="Style 65" xfId="2869"/>
    <cellStyle name="Style 66" xfId="2870"/>
    <cellStyle name="Style 67" xfId="2871"/>
    <cellStyle name="Style 68" xfId="2872"/>
    <cellStyle name="Style 69" xfId="2873"/>
    <cellStyle name="Style 7" xfId="2874"/>
    <cellStyle name="Style 70" xfId="2875"/>
    <cellStyle name="Style 71" xfId="2876"/>
    <cellStyle name="Style 72" xfId="2877"/>
    <cellStyle name="Style 73" xfId="2878"/>
    <cellStyle name="Style 74" xfId="2879"/>
    <cellStyle name="Style 75" xfId="2880"/>
    <cellStyle name="Style 76" xfId="2881"/>
    <cellStyle name="Style 77" xfId="2882"/>
    <cellStyle name="Style 78" xfId="2883"/>
    <cellStyle name="Style 79" xfId="2884"/>
    <cellStyle name="Style 8" xfId="2885"/>
    <cellStyle name="Style 80" xfId="2886"/>
    <cellStyle name="Style 81" xfId="2887"/>
    <cellStyle name="Style 82" xfId="2888"/>
    <cellStyle name="Style 83" xfId="2889"/>
    <cellStyle name="Style 84" xfId="2890"/>
    <cellStyle name="Style 85" xfId="2891"/>
    <cellStyle name="Style 86" xfId="2892"/>
    <cellStyle name="Style 87" xfId="2893"/>
    <cellStyle name="Style 88" xfId="2894"/>
    <cellStyle name="Style 89" xfId="2895"/>
    <cellStyle name="Style 9" xfId="2896"/>
    <cellStyle name="Style 90" xfId="2897"/>
    <cellStyle name="Style 91" xfId="2898"/>
    <cellStyle name="Style 92" xfId="2899"/>
    <cellStyle name="Style 93" xfId="2900"/>
    <cellStyle name="Style 94" xfId="2901"/>
    <cellStyle name="Style 95" xfId="2902"/>
    <cellStyle name="Style 96" xfId="2903"/>
    <cellStyle name="Style 97" xfId="2904"/>
    <cellStyle name="Style 98" xfId="2905"/>
    <cellStyle name="Style 99" xfId="2906"/>
    <cellStyle name="Style Date" xfId="2907"/>
    <cellStyle name="style_1" xfId="2908"/>
    <cellStyle name="subhead" xfId="2909"/>
    <cellStyle name="SubTitle" xfId="2910"/>
    <cellStyle name="Subtotal" xfId="2911"/>
    <cellStyle name="symbol" xfId="2912"/>
    <cellStyle name="T" xfId="2913"/>
    <cellStyle name="T_09_BangTongHopKinhPhiNhaso9" xfId="2914"/>
    <cellStyle name="T_09_BangTongHopKinhPhiNhaso9_FCV Exp.-revised BOQ.Rev 2.6.Mar..08" xfId="2915"/>
    <cellStyle name="T_09_BangTongHopKinhPhiNhaso9_FCV Exp.-revised BOQ.Rev 2.6.Mar..08_Shiseido-Temp. Work calc-rev16May08" xfId="2916"/>
    <cellStyle name="T_09a_PhanMongNhaSo9" xfId="2917"/>
    <cellStyle name="T_09a_PhanMongNhaSo9_FCV Exp.-revised BOQ.Rev 2.6.Mar..08" xfId="2918"/>
    <cellStyle name="T_09a_PhanMongNhaSo9_FCV Exp.-revised BOQ.Rev 2.6.Mar..08_Shiseido-Temp. Work calc-rev16May08" xfId="2919"/>
    <cellStyle name="T_09b_PhanThannhaso9" xfId="2920"/>
    <cellStyle name="T_09b_PhanThannhaso9_FCV Exp.-revised BOQ.Rev 2.6.Mar..08" xfId="2921"/>
    <cellStyle name="T_09b_PhanThannhaso9_FCV Exp.-revised BOQ.Rev 2.6.Mar..08_Shiseido-Temp. Work calc-rev16May08" xfId="2922"/>
    <cellStyle name="T_09c_PhandienNhaso9" xfId="2923"/>
    <cellStyle name="T_09c_PhandienNhaso9_FCV Exp.-revised BOQ.Rev 2.6.Mar..08" xfId="2924"/>
    <cellStyle name="T_09c_PhandienNhaso9_FCV Exp.-revised BOQ.Rev 2.6.Mar..08_Shiseido-Temp. Work calc-rev16May08" xfId="2925"/>
    <cellStyle name="T_09d_Phannuocnhaso9" xfId="2926"/>
    <cellStyle name="T_09d_Phannuocnhaso9_FCV Exp.-revised BOQ.Rev 2.6.Mar..08" xfId="2927"/>
    <cellStyle name="T_09d_Phannuocnhaso9_FCV Exp.-revised BOQ.Rev 2.6.Mar..08_Shiseido-Temp. Work calc-rev16May08" xfId="2928"/>
    <cellStyle name="T_09f_TienluongThannhaso9" xfId="2929"/>
    <cellStyle name="T_09f_TienluongThannhaso9_FCV Exp.-revised BOQ.Rev 2.6.Mar..08" xfId="2930"/>
    <cellStyle name="T_09f_TienluongThannhaso9_FCV Exp.-revised BOQ.Rev 2.6.Mar..08_Shiseido-Temp. Work calc-rev16May08" xfId="2931"/>
    <cellStyle name="T_10b_PhanThanNhaSo10" xfId="2932"/>
    <cellStyle name="T_10b_PhanThanNhaSo10_FCV Exp.-revised BOQ.Rev 2.6.Mar..08" xfId="2933"/>
    <cellStyle name="T_10b_PhanThanNhaSo10_FCV Exp.-revised BOQ.Rev 2.6.Mar..08_Shiseido-Temp. Work calc-rev16May08" xfId="2934"/>
    <cellStyle name="T_11-claim S1-3 -quyet toan" xfId="2935"/>
    <cellStyle name="T_2.Sample BOQ Version-02 Charlie" xfId="2936"/>
    <cellStyle name="T_51MK HosoThanhtoan AB" xfId="2937"/>
    <cellStyle name="T_B4-Arch" xfId="2938"/>
    <cellStyle name="T_BAO GIA HD" xfId="2939"/>
    <cellStyle name="T_BAO GIA HD_GAMUDA-6 BALANCE VILLAS NAM PHU 29.11.2008" xfId="2940"/>
    <cellStyle name="T_BAO GIA HD_GAMUDA-6 BALANCE VILLAS NAM PHU 29.11.2008_Novotel_BOQ_18.5.2010" xfId="2941"/>
    <cellStyle name="T_BAO GIA HD_Nhap khoi luong-6 BALANCE VILLAS NAM PHU 29.11.2008" xfId="2942"/>
    <cellStyle name="T_BAO GIA HD_Nhap khoi luong-6 BALANCE VILLAS NAM PHU 29.11.2008_Novotel_BOQ_18.5.2010" xfId="2943"/>
    <cellStyle name="T_BAO GIA HD_Novotel_BOQ_18.5.2010" xfId="2944"/>
    <cellStyle name="T_Book1" xfId="2945"/>
    <cellStyle name="T_Book1_09_BangTongHopKinhPhiNhaso9" xfId="2946"/>
    <cellStyle name="T_Book1_09_BangTongHopKinhPhiNhaso9_FCV Exp.-revised BOQ.Rev 2.6.Mar..08" xfId="2947"/>
    <cellStyle name="T_Book1_09_BangTongHopKinhPhiNhaso9_FCV Exp.-revised BOQ.Rev 2.6.Mar..08_Shiseido-Temp. Work calc-rev16May08" xfId="2948"/>
    <cellStyle name="T_Book1_09a_PhanMongNhaSo9" xfId="2949"/>
    <cellStyle name="T_Book1_09a_PhanMongNhaSo9_FCV Exp.-revised BOQ.Rev 2.6.Mar..08" xfId="2950"/>
    <cellStyle name="T_Book1_09a_PhanMongNhaSo9_FCV Exp.-revised BOQ.Rev 2.6.Mar..08_Shiseido-Temp. Work calc-rev16May08" xfId="2951"/>
    <cellStyle name="T_Book1_09b_PhanThannhaso9" xfId="2952"/>
    <cellStyle name="T_Book1_09b_PhanThannhaso9_FCV Exp.-revised BOQ.Rev 2.6.Mar..08" xfId="2953"/>
    <cellStyle name="T_Book1_09b_PhanThannhaso9_FCV Exp.-revised BOQ.Rev 2.6.Mar..08_Shiseido-Temp. Work calc-rev16May08" xfId="2954"/>
    <cellStyle name="T_Book1_09c_PhandienNhaso9" xfId="2955"/>
    <cellStyle name="T_Book1_09c_PhandienNhaso9_FCV Exp.-revised BOQ.Rev 2.6.Mar..08" xfId="2956"/>
    <cellStyle name="T_Book1_09c_PhandienNhaso9_FCV Exp.-revised BOQ.Rev 2.6.Mar..08_Shiseido-Temp. Work calc-rev16May08" xfId="2957"/>
    <cellStyle name="T_Book1_09d_Phannuocnhaso9" xfId="2958"/>
    <cellStyle name="T_Book1_09d_Phannuocnhaso9_FCV Exp.-revised BOQ.Rev 2.6.Mar..08" xfId="2959"/>
    <cellStyle name="T_Book1_09d_Phannuocnhaso9_FCV Exp.-revised BOQ.Rev 2.6.Mar..08_Shiseido-Temp. Work calc-rev16May08" xfId="2960"/>
    <cellStyle name="T_Book1_09f_TienluongThannhaso9" xfId="2961"/>
    <cellStyle name="T_Book1_09f_TienluongThannhaso9_FCV Exp.-revised BOQ.Rev 2.6.Mar..08" xfId="2962"/>
    <cellStyle name="T_Book1_09f_TienluongThannhaso9_FCV Exp.-revised BOQ.Rev 2.6.Mar..08_Shiseido-Temp. Work calc-rev16May08" xfId="2963"/>
    <cellStyle name="T_Book1_1" xfId="2964"/>
    <cellStyle name="T_Book1_1.BoQ Civil-Horizon 13.12.2008" xfId="2965"/>
    <cellStyle name="T_Book1_1_CPK" xfId="2966"/>
    <cellStyle name="T_Book1_1_CPK_FCV Exp.-revised BOQ.Rev 2.6.Mar..08" xfId="2967"/>
    <cellStyle name="T_Book1_1_CPK_FCV Exp.-revised BOQ.Rev 2.6.Mar..08_Shiseido-Temp. Work calc-rev16May08" xfId="2968"/>
    <cellStyle name="T_Book1_1_FCV Exp.-revised BOQ.Rev 2.6.Mar..08" xfId="2969"/>
    <cellStyle name="T_Book1_1_FCV Exp.-revised BOQ.Rev 2.6.Mar..08_Shiseido-Temp. Work calc-rev16May08" xfId="2970"/>
    <cellStyle name="T_Book1_1_Thiet bi" xfId="2971"/>
    <cellStyle name="T_Book1_1_Thiet bi_FCV Exp.-revised BOQ.Rev 2.6.Mar..08" xfId="2972"/>
    <cellStyle name="T_Book1_1_Thiet bi_FCV Exp.-revised BOQ.Rev 2.6.Mar..08_Shiseido-Temp. Work calc-rev16May08" xfId="2973"/>
    <cellStyle name="T_Book1_10b_PhanThanNhaSo10" xfId="2974"/>
    <cellStyle name="T_Book1_10b_PhanThanNhaSo10_FCV Exp.-revised BOQ.Rev 2.6.Mar..08" xfId="2975"/>
    <cellStyle name="T_Book1_10b_PhanThanNhaSo10_FCV Exp.-revised BOQ.Rev 2.6.Mar..08_Shiseido-Temp. Work calc-rev16May08" xfId="2976"/>
    <cellStyle name="T_Book1_2" xfId="2977"/>
    <cellStyle name="T_Book1_2.Sample BOQ Version-02 Charlie" xfId="2978"/>
    <cellStyle name="T_Book1_2_FCV Exp.-revised BOQ.Rev 2.6.Mar..08" xfId="2979"/>
    <cellStyle name="T_Book1_2_FCV Exp.-revised BOQ.Rev 2.6.Mar..08_Shiseido-Temp. Work calc-rev16May08" xfId="2980"/>
    <cellStyle name="T_Book1_BAO GIA HD" xfId="2981"/>
    <cellStyle name="T_Book1_BIENHOA2" xfId="2982"/>
    <cellStyle name="T_Book1_BIENHOA2_B4-Arch" xfId="2983"/>
    <cellStyle name="T_Book1_Book1" xfId="2984"/>
    <cellStyle name="T_Book1_Book1_1" xfId="2985"/>
    <cellStyle name="T_Book1_Book1_B4-Arch" xfId="2986"/>
    <cellStyle name="T_Book1_Book1_FCV Exp.-revised BOQ.Rev 2.6.Mar..08" xfId="2987"/>
    <cellStyle name="T_Book1_Book1_FCV Exp.-revised BOQ.Rev 2.6.Mar..08_Shiseido-Temp. Work calc-rev16May08" xfId="2988"/>
    <cellStyle name="T_Book1_BOQ - CiVILWORK SAI GON VINH LONG BREWERY" xfId="2989"/>
    <cellStyle name="T_Book1_BOQ - CiVILWORK SAI GON VINH LONG BREWERY 01-04-08" xfId="2990"/>
    <cellStyle name="T_Book1_BOQ - CiVILWORK SAI GON VINH LONG BREWERY 04-04-08" xfId="2991"/>
    <cellStyle name="T_Book1_BOQ - CiVILWORK SAI GON VINH LONG BREWERY 10-04-08" xfId="2992"/>
    <cellStyle name="T_Book1_BOQ - CiVILWORK SAI GON VINH LONG BREWERY 29-03-08" xfId="2993"/>
    <cellStyle name="T_Book1_BOQ-CW" xfId="2994"/>
    <cellStyle name="T_Book1_CPK" xfId="2995"/>
    <cellStyle name="T_Book1_CPK_FCV Exp.-revised BOQ.Rev 2.6.Mar..08" xfId="2996"/>
    <cellStyle name="T_Book1_CPK_FCV Exp.-revised BOQ.Rev 2.6.Mar..08_Shiseido-Temp. Work calc-rev16May08" xfId="2997"/>
    <cellStyle name="T_Book1_FCV Exp.-revised BOQ.Rev 2.6.Mar..08" xfId="2998"/>
    <cellStyle name="T_Book1_FCV Exp.-revised BOQ.Rev 2.6.Mar..08_Shiseido-Temp. Work calc-rev16May08" xfId="2999"/>
    <cellStyle name="T_Book1_LANDFILLING WORK 10.04.08" xfId="3000"/>
    <cellStyle name="T_Book1_NESTLE - Bill of Quantity 06.12.08" xfId="3001"/>
    <cellStyle name="T_Book1_Option Zoo" xfId="3002"/>
    <cellStyle name="T_Book1_QNB-BoQ-HVN-COTECCONS-Option A+" xfId="3003"/>
    <cellStyle name="T_Book1_QNB-BoQ-HVN-COTECCONS-Option A+_BOQ - CiVILWORK SAI GON VINH LONG BREWERY" xfId="3004"/>
    <cellStyle name="T_Book1_QNB-BoQ-HVN-COTECCONS-Option A+_BOQ - CiVILWORK SAI GON VINH LONG BREWERY 01-04-08" xfId="3005"/>
    <cellStyle name="T_Book1_QNB-BoQ-HVN-COTECCONS-Option A+_BOQ - CiVILWORK SAI GON VINH LONG BREWERY 04-04-08" xfId="3006"/>
    <cellStyle name="T_Book1_QNB-BoQ-HVN-COTECCONS-Option A+_BOQ - CiVILWORK SAI GON VINH LONG BREWERY 10-04-08" xfId="3007"/>
    <cellStyle name="T_Book1_QNB-BoQ-HVN-COTECCONS-Option A+_BOQ - CiVILWORK SAI GON VINH LONG BREWERY 29-03-08" xfId="3008"/>
    <cellStyle name="T_Book1_QNB-BoQ-HVN-COTECCONS-Option A+_BOQ-CW" xfId="3009"/>
    <cellStyle name="T_Book1_QNB-BoQ-HVN-COTECCONS-Option A+_LANDFILLING WORK 10.04.08" xfId="3010"/>
    <cellStyle name="T_Book1_QNB-BoQ-HVN-COTECCONS-Option A+_SL.05 BOQ-part 1- CiVILWORK-090529" xfId="3011"/>
    <cellStyle name="T_Book1_QNB-BoQ-HVN-COTECCONS-Option A+_Unit price" xfId="3012"/>
    <cellStyle name="T_Book1_QUYET TOAN KET CAU" xfId="3013"/>
    <cellStyle name="T_Book1_Shiseido - building BQ-Submit 25.9" xfId="3014"/>
    <cellStyle name="T_Book1_SL.05 BOQ-part 1- CiVILWORK-090529" xfId="3015"/>
    <cellStyle name="T_Book1_SSIS School - P.3 P+B finish" xfId="3016"/>
    <cellStyle name="T_Book1_Thiet bi" xfId="3017"/>
    <cellStyle name="T_Book1_Thiet bi_FCV Exp.-revised BOQ.Rev 2.6.Mar..08" xfId="3018"/>
    <cellStyle name="T_Book1_Thiet bi_FCV Exp.-revised BOQ.Rev 2.6.Mar..08_Shiseido-Temp. Work calc-rev16May08" xfId="3019"/>
    <cellStyle name="T_Book1_Unit price" xfId="3020"/>
    <cellStyle name="T_Book1_VINACAPITAL - UNIT RATE" xfId="3021"/>
    <cellStyle name="T_BOQ Ph 2- Civil 2010.03.02 " xfId="3022"/>
    <cellStyle name="T_BOQ-Ninh Binh-Bungalow 1C-00-Summary" xfId="3023"/>
    <cellStyle name="T_BOQ-Ninh Binh-Bungalow 1C-00-Summary_Novotel_BOQ_18.5.2010" xfId="3024"/>
    <cellStyle name="T_Cau Giang_Trinh" xfId="3025"/>
    <cellStyle name="T_Cd 9" xfId="3026"/>
    <cellStyle name="T_CPK" xfId="3027"/>
    <cellStyle name="T_CPK_FCV Exp.-revised BOQ.Rev 2.6.Mar..08" xfId="3028"/>
    <cellStyle name="T_CPK_FCV Exp.-revised BOQ.Rev 2.6.Mar..08_Shiseido-Temp. Work calc-rev16May08" xfId="3029"/>
    <cellStyle name="T_C公司报价SUPOR30-6-07 CD" xfId="3030"/>
    <cellStyle name="T_C公司报价SUPOR30-6-07 CD_BoQ TODA-BINH2" xfId="3031"/>
    <cellStyle name="T_C公司报价SUPOR30-6-07 CD_Khoi luong" xfId="3032"/>
    <cellStyle name="T_C公司报价SUPOR30-6-07 CD_Novotel_BOQ_18.5.2010" xfId="3033"/>
    <cellStyle name="T_Dien nhe" xfId="3034"/>
    <cellStyle name="T_Dien nhe_M&amp;E PA1" xfId="3035"/>
    <cellStyle name="T_Du toan 2 tang ham - 15%lai" xfId="3036"/>
    <cellStyle name="T_Du toan 2 tang ham - 15%lai_Novotel_BOQ_18.5.2010" xfId="3037"/>
    <cellStyle name="T_DU TOAN SUPOR2806" xfId="3038"/>
    <cellStyle name="T_DU TOAN SUPOR2806_General Quotation 5-1-2008" xfId="3039"/>
    <cellStyle name="T_Duong NT3_New" xfId="3040"/>
    <cellStyle name="T_Duong NT3_New_B4-Arch" xfId="3041"/>
    <cellStyle name="T_FCV Exp.-revised BOQ.Rev 2.6.Mar..08" xfId="3042"/>
    <cellStyle name="T_FCV Exp.-revised BOQ.Rev 2.6.Mar..08_GAMUDA-6 BALANCE VILLAS NAM PHU 29.11.2008" xfId="3043"/>
    <cellStyle name="T_FCV Exp.-revised BOQ.Rev 2.6.Mar..08_GAMUDA-6 BALANCE VILLAS NAM PHU 29.11.2008_Novotel_BOQ_18.5.2010" xfId="3044"/>
    <cellStyle name="T_FCV Exp.-revised BOQ.Rev 2.6.Mar..08_Nhap khoi luong-6 BALANCE VILLAS NAM PHU 29.11.2008" xfId="3045"/>
    <cellStyle name="T_FCV Exp.-revised BOQ.Rev 2.6.Mar..08_Nhap khoi luong-6 BALANCE VILLAS NAM PHU 29.11.2008_Novotel_BOQ_18.5.2010" xfId="3046"/>
    <cellStyle name="T_FCV Exp.-revised BOQ.Rev 2.6.Mar..08_Novotel_BOQ_18.5.2010" xfId="3047"/>
    <cellStyle name="T_FCV Exp.-revised BOQ.Rev 2.6.Mar..08_Shiseido-Temp. Work calc-rev16May08" xfId="3048"/>
    <cellStyle name="T_FCV Exp.-revised BOQ.Rev 2.6.Mar..08_Shiseido-Temp. Work calc-rev16May08_GAMUDA-6 BALANCE VILLAS NAM PHU 29.11.2008" xfId="3049"/>
    <cellStyle name="T_FCV Exp.-revised BOQ.Rev 2.6.Mar..08_Shiseido-Temp. Work calc-rev16May08_GAMUDA-6 BALANCE VILLAS NAM PHU 29.11.2008_Novotel_BOQ_18.5.2010" xfId="3050"/>
    <cellStyle name="T_FCV Exp.-revised BOQ.Rev 2.6.Mar..08_Shiseido-Temp. Work calc-rev16May08_Nhap khoi luong-6 BALANCE VILLAS NAM PHU 29.11.2008" xfId="3051"/>
    <cellStyle name="T_FCV Exp.-revised BOQ.Rev 2.6.Mar..08_Shiseido-Temp. Work calc-rev16May08_Nhap khoi luong-6 BALANCE VILLAS NAM PHU 29.11.2008_Novotel_BOQ_18.5.2010" xfId="3052"/>
    <cellStyle name="T_FCV Exp.-revised BOQ.Rev 2.6.Mar..08_Shiseido-Temp. Work calc-rev16May08_Novotel_BOQ_18.5.2010" xfId="3053"/>
    <cellStyle name="T_GAMUDA-6 BALANCE VILLAS NAM PHU 29.11.2008" xfId="3054"/>
    <cellStyle name="T_giatonghop thanhtoan d1" xfId="3055"/>
    <cellStyle name="T_giatonghop thanhtoan d1_FCV Exp.-revised BOQ.Rev 2.6.Mar..08" xfId="3056"/>
    <cellStyle name="T_giatonghop thanhtoan d1_FCV Exp.-revised BOQ.Rev 2.6.Mar..08_Shiseido-Temp. Work calc-rev16May08" xfId="3057"/>
    <cellStyle name="T_GIAVATTU(1)" xfId="3058"/>
    <cellStyle name="T_Khoi luong thuc te" xfId="3059"/>
    <cellStyle name="T_Khoi luong thuc te_B4-Arch" xfId="3060"/>
    <cellStyle name="T_kld1" xfId="3061"/>
    <cellStyle name="T_Nam Pam- TC" xfId="3062"/>
    <cellStyle name="T_Nam Pam- TC_B4-Arch" xfId="3063"/>
    <cellStyle name="T_NESTLE - Bill of Quantity 06.12.08" xfId="3064"/>
    <cellStyle name="T_NESTLE - Bill of Quantity 06.12.08_Novotel_BOQ_18.5.2010" xfId="3065"/>
    <cellStyle name="T_NHUA TAN HOA 10-6" xfId="3066"/>
    <cellStyle name="T_NHUA TAN HOA 10-6,KCmoi" xfId="3067"/>
    <cellStyle name="T_NHUA TAN HOA 10-6,KCmoi_General Quotation 5-1-2008" xfId="3068"/>
    <cellStyle name="T_NHUA TAN HOA 10-6_Du toan BONFIGLIOLI-071126" xfId="3069"/>
    <cellStyle name="T_NHUA TAN HOA 10-6_Du toan BONFIGLIOLI-071126_General Quotation 5-1-2008" xfId="3070"/>
    <cellStyle name="T_NHUA TAN HOA 10-6_Du toan BONFIGLIOLI-071126-Tram" xfId="3071"/>
    <cellStyle name="T_NHUA TAN HOA 10-6_Du toan BONFIGLIOLI-071126-Tram_General Quotation 5-1-2008" xfId="3072"/>
    <cellStyle name="T_NHUA TAN HOA 10-6_Du toan mau 11-2007" xfId="3073"/>
    <cellStyle name="T_NHUA TAN HOA 10-6_Du toan mau 11-2007_General Quotation 5-1-2008" xfId="3074"/>
    <cellStyle name="T_NHUA TAN HOA 10-6_M&amp;E PA1" xfId="3075"/>
    <cellStyle name="T_NHUA TAN HOA 10-6_PUMA-CAP THOAT NUOC-080114" xfId="3076"/>
    <cellStyle name="T_QUYET TOAN KET CAU" xfId="3077"/>
    <cellStyle name="T_REX Dot7 GiatriThanhtoan (11h 25.11)" xfId="3078"/>
    <cellStyle name="T_REX Dot7 GiatriThanhtoan (11h 25.11)_F6A&amp; F14-BoQ-Civil- Masan- rev04" xfId="3079"/>
    <cellStyle name="T_REX Dot7 GiatriThanhtoan (11h 25.11)_F6A&amp; F14-BoQ-Civil- Masan- rev04_Novotel_BOQ_18.5.2010" xfId="3080"/>
    <cellStyle name="T_REX Dot7 GiatriThanhtoan (11h 25.11)_GAMUDA-6 BALANCE VILLAS NAM PHU 29.11.2008" xfId="3081"/>
    <cellStyle name="T_REX Dot7 GiatriThanhtoan (11h 25.11)_GAMUDA-6 BALANCE VILLAS NAM PHU 29.11.2008_Novotel_BOQ_18.5.2010" xfId="3082"/>
    <cellStyle name="T_REX Dot7 GiatriThanhtoan (11h 25.11)_Nhap khoi luong-6 BALANCE VILLAS NAM PHU 29.11.2008" xfId="3083"/>
    <cellStyle name="T_REX Dot7 GiatriThanhtoan (11h 25.11)_Nhap khoi luong-6 BALANCE VILLAS NAM PHU 29.11.2008_Novotel_BOQ_18.5.2010" xfId="3084"/>
    <cellStyle name="T_REX Dot7 GiatriThanhtoan (11h 25.11)_Shiseido - building BQ-Submit 25.9" xfId="3085"/>
    <cellStyle name="T_REX Dot7 GiatriThanhtoan (11h 25.11)_Shiseido - building BQ-Submit 25.9_GAMUDA-6 BALANCE VILLAS NAM PHU 29.11.2008" xfId="3086"/>
    <cellStyle name="T_REX Dot7 GiatriThanhtoan (11h 25.11)_Shiseido - building BQ-Submit 25.9_GAMUDA-6 BALANCE VILLAS NAM PHU 29.11.2008_Novotel_BOQ_18.5.2010" xfId="3087"/>
    <cellStyle name="T_REX Dot7 GiatriThanhtoan (11h 25.11)_Shiseido - building BQ-Submit 25.9_Nhap khoi luong-6 BALANCE VILLAS NAM PHU 29.11.2008" xfId="3088"/>
    <cellStyle name="T_REX Dot7 GiatriThanhtoan (11h 25.11)_Shiseido - building BQ-Submit 25.9_Nhap khoi luong-6 BALANCE VILLAS NAM PHU 29.11.2008_Novotel_BOQ_18.5.2010" xfId="3089"/>
    <cellStyle name="T_REX Dot7 GiatriThanhtoan (11h 25.11)_Shiseido - building BQ-Submit 25.9_Novotel_BOQ_18.5.2010" xfId="3090"/>
    <cellStyle name="T_Shiseido - building BQ-Submit 25.9" xfId="3091"/>
    <cellStyle name="T_Shiseido - building BQ-Submit 25.9_GAMUDA-6 BALANCE VILLAS NAM PHU 29.11.2008" xfId="3092"/>
    <cellStyle name="T_Shiseido - building BQ-Submit 25.9_GAMUDA-6 BALANCE VILLAS NAM PHU 29.11.2008_Novotel_BOQ_18.5.2010" xfId="3093"/>
    <cellStyle name="T_Shiseido - building BQ-Submit 25.9_Nhap khoi luong-6 BALANCE VILLAS NAM PHU 29.11.2008" xfId="3094"/>
    <cellStyle name="T_Shiseido - building BQ-Submit 25.9_Nhap khoi luong-6 BALANCE VILLAS NAM PHU 29.11.2008_Novotel_BOQ_18.5.2010" xfId="3095"/>
    <cellStyle name="T_Shiseido - building BQ-Submit 25.9_Novotel_BOQ_18.5.2010" xfId="3096"/>
    <cellStyle name="T_STL Civil package (tender BoQ)" xfId="3097"/>
    <cellStyle name="T_STL Civil package (tender BoQ)_F6A&amp; F14-BoQ-Civil- Masan- rev04" xfId="3098"/>
    <cellStyle name="T_STL Civil package (tender BoQ)_F6A&amp; F14-BoQ-Civil- Masan- rev04_Novotel_BOQ_18.5.2010" xfId="3099"/>
    <cellStyle name="T_STL Civil package (tender BoQ)_GAMUDA-6 BALANCE VILLAS NAM PHU 29.11.2008" xfId="3100"/>
    <cellStyle name="T_STL Civil package (tender BoQ)_GAMUDA-6 BALANCE VILLAS NAM PHU 29.11.2008_Novotel_BOQ_18.5.2010" xfId="3101"/>
    <cellStyle name="T_STL Civil package (tender BoQ)_Nhap khoi luong-6 BALANCE VILLAS NAM PHU 29.11.2008" xfId="3102"/>
    <cellStyle name="T_STL Civil package (tender BoQ)_Nhap khoi luong-6 BALANCE VILLAS NAM PHU 29.11.2008_Novotel_BOQ_18.5.2010" xfId="3103"/>
    <cellStyle name="T_STL Civil package (tender BoQ)_Shiseido - building BQ-Submit 25.9" xfId="3104"/>
    <cellStyle name="T_STL Civil package (tender BoQ)_Shiseido - building BQ-Submit 25.9_GAMUDA-6 BALANCE VILLAS NAM PHU 29.11.2008" xfId="3105"/>
    <cellStyle name="T_STL Civil package (tender BoQ)_Shiseido - building BQ-Submit 25.9_GAMUDA-6 BALANCE VILLAS NAM PHU 29.11.2008_Novotel_BOQ_18.5.2010" xfId="3106"/>
    <cellStyle name="T_STL Civil package (tender BoQ)_Shiseido - building BQ-Submit 25.9_Nhap khoi luong-6 BALANCE VILLAS NAM PHU 29.11.2008" xfId="3107"/>
    <cellStyle name="T_STL Civil package (tender BoQ)_Shiseido - building BQ-Submit 25.9_Nhap khoi luong-6 BALANCE VILLAS NAM PHU 29.11.2008_Novotel_BOQ_18.5.2010" xfId="3108"/>
    <cellStyle name="T_STL Civil package (tender BoQ)_Shiseido - building BQ-Submit 25.9_Novotel_BOQ_18.5.2010" xfId="3109"/>
    <cellStyle name="T_SUPOR2806-2" xfId="3110"/>
    <cellStyle name="T_SUPOR2806-2_Du toan BONFIGLIOLI-071126" xfId="3111"/>
    <cellStyle name="T_SUPOR2806-2_Du toan BONFIGLIOLI-071126_General Quotation 5-1-2008" xfId="3112"/>
    <cellStyle name="T_SUPOR2806-2_Du toan BONFIGLIOLI-071126-Tram" xfId="3113"/>
    <cellStyle name="T_SUPOR2806-2_Du toan BONFIGLIOLI-071126-Tram_General Quotation 5-1-2008" xfId="3114"/>
    <cellStyle name="T_SUPOR2806-2_Du toan mau 11-2007" xfId="3115"/>
    <cellStyle name="T_SUPOR2806-2_Du toan mau 11-2007_General Quotation 5-1-2008" xfId="3116"/>
    <cellStyle name="T_SUPOR2806-2_M&amp;E PA1" xfId="3117"/>
    <cellStyle name="T_SUPOR2806-2_PUMA-CAP THOAT NUOC-080114" xfId="3118"/>
    <cellStyle name="T_Thiet bi" xfId="3119"/>
    <cellStyle name="T_Thiet bi_FCV Exp.-revised BOQ.Rev 2.6.Mar..08" xfId="3120"/>
    <cellStyle name="T_Thiet bi_FCV Exp.-revised BOQ.Rev 2.6.Mar..08_Shiseido-Temp. Work calc-rev16May08" xfId="3121"/>
    <cellStyle name="T_XUONG 1 - SCAVI PHONG DIEN - HUE" xfId="3122"/>
    <cellStyle name="T_ÿÿÿÿÿ" xfId="3123"/>
    <cellStyle name="Tan" xfId="3124"/>
    <cellStyle name="tde" xfId="3125"/>
    <cellStyle name="Text Indent A" xfId="3126"/>
    <cellStyle name="Text Indent B" xfId="3127"/>
    <cellStyle name="Text Indent C" xfId="3128"/>
    <cellStyle name="TEXT1" xfId="3129"/>
    <cellStyle name="TEXT2" xfId="3130"/>
    <cellStyle name="th" xfId="3131"/>
    <cellStyle name="þ_x001d_ð¤_x000c_¯þ_x0014__x000d_¨þU_x0001_À_x0004_ _x0015__x000f__x0001__x0001_" xfId="3132"/>
    <cellStyle name="þ_x001d_ð·_x000c_æþ'_x000d_ßþU_x0001_Ø_x0005_ü_x0014__x0007__x0001__x0001_" xfId="3133"/>
    <cellStyle name="þ_x001d_ðÇ%Uý—&amp;Hý9_x0008_Ÿ s_x000a__x0007__x0001__x0001_" xfId="3347"/>
    <cellStyle name="Thuyet minh" xfId="3134"/>
    <cellStyle name="TIEN" xfId="3135"/>
    <cellStyle name="TIEN2" xfId="3136"/>
    <cellStyle name="Time" xfId="3137"/>
    <cellStyle name="Times New Roman" xfId="3138"/>
    <cellStyle name="TNN" xfId="3139"/>
    <cellStyle name="tof" xfId="3140"/>
    <cellStyle name="Tonnes" xfId="3141"/>
    <cellStyle name="tot" xfId="3142"/>
    <cellStyle name="trang" xfId="3143"/>
    <cellStyle name="tt1" xfId="3144"/>
    <cellStyle name="Tusental (0)_pldt" xfId="3145"/>
    <cellStyle name="Tusental_pldt" xfId="3146"/>
    <cellStyle name="Undefiniert" xfId="3147"/>
    <cellStyle name="ux_3_¼­¿ï-¾È»ê" xfId="3148"/>
    <cellStyle name="v" xfId="3149"/>
    <cellStyle name="Valuta (0)_CALPREZZ" xfId="3150"/>
    <cellStyle name="Valuta_ PESO ELETTR." xfId="3151"/>
    <cellStyle name="Valuutta_BINV" xfId="3152"/>
    <cellStyle name="viet" xfId="3153"/>
    <cellStyle name="viet2" xfId="3154"/>
    <cellStyle name="Vietnam 1" xfId="3155"/>
    <cellStyle name="VN new romanNormal" xfId="3156"/>
    <cellStyle name="vn time 10" xfId="3157"/>
    <cellStyle name="VN time new roman" xfId="3158"/>
    <cellStyle name="vnbo" xfId="3159"/>
    <cellStyle name="vnhead1" xfId="3160"/>
    <cellStyle name="vnhead2" xfId="3161"/>
    <cellStyle name="vnhead3" xfId="3162"/>
    <cellStyle name="vnhead4" xfId="3163"/>
    <cellStyle name="vntxt1" xfId="3164"/>
    <cellStyle name="vntxt2" xfId="3165"/>
    <cellStyle name="Währung [0]_ALLE_ITEMS_280800_EV_NL" xfId="3167"/>
    <cellStyle name="Währung_AKE_100N" xfId="3168"/>
    <cellStyle name="Walutowy [0]_Invoices2001Slovakia" xfId="3169"/>
    <cellStyle name="Walutowy_Invoices2001Slovakia" xfId="3170"/>
    <cellStyle name="wrap" xfId="3171"/>
    <cellStyle name="xuan" xfId="3172"/>
    <cellStyle name="Ý kh¸c_B¶ng 1 (2)" xfId="3173"/>
    <cellStyle name="アクセント 1" xfId="3188"/>
    <cellStyle name="アクセント 2" xfId="3189"/>
    <cellStyle name="アクセント 3" xfId="3190"/>
    <cellStyle name="アクセント 4" xfId="3191"/>
    <cellStyle name="アクセント 5" xfId="3192"/>
    <cellStyle name="アクセント 6" xfId="3193"/>
    <cellStyle name="ｳfｹBQSUM" xfId="3194"/>
    <cellStyle name="ｳfｹBQSUM(D)" xfId="3195"/>
    <cellStyle name="スタイル 1" xfId="3196"/>
    <cellStyle name="スタイル 10" xfId="3197"/>
    <cellStyle name="スタイル 11" xfId="3198"/>
    <cellStyle name="スタイル 12" xfId="3199"/>
    <cellStyle name="スタイル 13" xfId="3200"/>
    <cellStyle name="スタイル 14" xfId="3201"/>
    <cellStyle name="スタイル 15" xfId="3202"/>
    <cellStyle name="スタイル 16" xfId="3203"/>
    <cellStyle name="スタイル 17" xfId="3204"/>
    <cellStyle name="スタイル 18" xfId="3205"/>
    <cellStyle name="スタイル 19" xfId="3206"/>
    <cellStyle name="スタイル 2" xfId="3207"/>
    <cellStyle name="スタイル 20" xfId="3208"/>
    <cellStyle name="スタイル 21" xfId="3209"/>
    <cellStyle name="スタイル 22" xfId="3210"/>
    <cellStyle name="スタイル 23" xfId="3211"/>
    <cellStyle name="スタイル 24" xfId="3212"/>
    <cellStyle name="スタイル 25" xfId="3213"/>
    <cellStyle name="スタイル 26" xfId="3214"/>
    <cellStyle name="スタイル 27" xfId="3215"/>
    <cellStyle name="スタイル 28" xfId="3216"/>
    <cellStyle name="スタイル 3" xfId="3217"/>
    <cellStyle name="スタイル 4" xfId="3218"/>
    <cellStyle name="スタイル 5" xfId="3219"/>
    <cellStyle name="スタイル 6" xfId="3220"/>
    <cellStyle name="スタイル 7" xfId="3221"/>
    <cellStyle name="スタイル 8" xfId="3222"/>
    <cellStyle name="スタイル 9" xfId="3223"/>
    <cellStyle name="タイトル" xfId="3224"/>
    <cellStyle name="チェック セル" xfId="3225"/>
    <cellStyle name="どちらでもない" xfId="3226"/>
    <cellStyle name="メモ" xfId="3227"/>
    <cellStyle name="リンク セル" xfId="3228"/>
    <cellStyle name="เครื่องหมายจุลภาค [0]_Construction Workxls" xfId="3174"/>
    <cellStyle name="เครื่องหมายจุลภาค_Construction Workxls" xfId="3175"/>
    <cellStyle name="เครื่องหมายสกุลเงิน [0]_Construction Workxls" xfId="3176"/>
    <cellStyle name="เครื่องหมายสกุลเงิน_Construction Workxls" xfId="3177"/>
    <cellStyle name="เชื่อมโยงหลายมิติ" xfId="3178"/>
    <cellStyle name="เส้นขอบขวา" xfId="3179"/>
    <cellStyle name="ตามการเชื่อมโยงหลายมิติ" xfId="3180"/>
    <cellStyle name="น้บะภฒ_95" xfId="3181"/>
    <cellStyle name="ปกติ_000-LK-0401RevD_NSS" xfId="3182"/>
    <cellStyle name="ฤธถ [0]_95" xfId="3183"/>
    <cellStyle name="ฤธถ_95" xfId="3184"/>
    <cellStyle name="ล๋ศญ [0]_95" xfId="3185"/>
    <cellStyle name="ล๋ศญ_95" xfId="3186"/>
    <cellStyle name="วฅมุ_4ฟ๙ฝวภ๛" xfId="3187"/>
    <cellStyle name=" [0.00]_ Att. 1- Cover" xfId="3332"/>
    <cellStyle name="_ Att. 1- Cover" xfId="3333"/>
    <cellStyle name="?_ Att. 1- Cover" xfId="3336"/>
    <cellStyle name="고정소숫점" xfId="3229"/>
    <cellStyle name="고정출력1" xfId="3230"/>
    <cellStyle name="고정출력2" xfId="3231"/>
    <cellStyle name="끽방_inquiry_bq_hvac" xfId="3232"/>
    <cellStyle name="날짜" xfId="3233"/>
    <cellStyle name="달러" xfId="3234"/>
    <cellStyle name="똿뗦먛귟 [0.00]_PRODUCT DETAIL Q1" xfId="3235"/>
    <cellStyle name="똿뗦먛귟_PRODUCT DETAIL Q1" xfId="3236"/>
    <cellStyle name="믅됞 [0.00]_PRODUCT DETAIL Q1" xfId="3237"/>
    <cellStyle name="믅됞_PRODUCT DETAIL Q1" xfId="3238"/>
    <cellStyle name="백분율_††††† " xfId="3239"/>
    <cellStyle name="뷭?_BOOKSHIP" xfId="3240"/>
    <cellStyle name="숫자(R)" xfId="3241"/>
    <cellStyle name="쉼표 [0]_BOQ-050201-明安 Project - Fianl" xfId="3242"/>
    <cellStyle name="쉼표_BOQ-050201-明安 Project - Fianl" xfId="3243"/>
    <cellStyle name="안건회계법인" xfId="3244"/>
    <cellStyle name="자리수" xfId="3245"/>
    <cellStyle name="자리수0" xfId="3246"/>
    <cellStyle name="지정되지 않음" xfId="3248"/>
    <cellStyle name="콤마 [ - 유형1" xfId="3257"/>
    <cellStyle name="콤마 [ - 유형2" xfId="3258"/>
    <cellStyle name="콤마 [ - 유형3" xfId="3259"/>
    <cellStyle name="콤마 [ - 유형4" xfId="3260"/>
    <cellStyle name="콤마 [ - 유형5" xfId="3261"/>
    <cellStyle name="콤마 [ - 유형6" xfId="3262"/>
    <cellStyle name="콤마 [ - 유형7" xfId="3263"/>
    <cellStyle name="콤마 [ - 유형8" xfId="3264"/>
    <cellStyle name="콤마 [0]_ 비목별 월별기술 " xfId="3265"/>
    <cellStyle name="콤마_ 비목별 월별기술 " xfId="3266"/>
    <cellStyle name="통화 [0]_(type)총괄" xfId="3267"/>
    <cellStyle name="통화_(type)총괄" xfId="3268"/>
    <cellStyle name="퍼센트" xfId="3269"/>
    <cellStyle name="표준_ 97년 경영분석(안)" xfId="3270"/>
    <cellStyle name="표줠_Sheet1_1_총괄표 (수출입) (2)" xfId="3271"/>
    <cellStyle name="합산" xfId="3275"/>
    <cellStyle name="화폐기호" xfId="3276"/>
    <cellStyle name="화폐기호0" xfId="3277"/>
    <cellStyle name="一般_00Q3902REV.1" xfId="3247"/>
    <cellStyle name="入力" xfId="3249"/>
    <cellStyle name="出力" xfId="3250"/>
    <cellStyle name="千位分隔[0]_08-2 TICONA Pricing Schedule" xfId="3251"/>
    <cellStyle name="千位分隔_25% CE Arch" xfId="3252"/>
    <cellStyle name="千分位[0]_00Q3902REV.1" xfId="3253"/>
    <cellStyle name="千分位_00Q3902REV.1" xfId="3254"/>
    <cellStyle name="可・ [0.00]_Bill of Quantities" xfId="3255"/>
    <cellStyle name="可・_Bill of Quantities" xfId="3256"/>
    <cellStyle name="好" xfId="3272"/>
    <cellStyle name="好_Main material brand list" xfId="3273"/>
    <cellStyle name="妓・_・・粨禮稟" xfId="3274"/>
    <cellStyle name="差" xfId="3278"/>
    <cellStyle name="差_Main material brand list" xfId="3279"/>
    <cellStyle name="常规_01 PR_Attachment_Form B - Pricing Schedule" xfId="3280"/>
    <cellStyle name="强调文字颜色 1" xfId="3281"/>
    <cellStyle name="强调文字颜色 2" xfId="3282"/>
    <cellStyle name="强调文字颜色 3" xfId="3283"/>
    <cellStyle name="强调文字颜色 4" xfId="3284"/>
    <cellStyle name="强调文字颜色 5" xfId="3285"/>
    <cellStyle name="强调文字颜色 6" xfId="3286"/>
    <cellStyle name="悪い" xfId="3287"/>
    <cellStyle name="昗弨_Cover (2)" xfId="3288"/>
    <cellStyle name="普通_ 请购 (2)" xfId="3289"/>
    <cellStyle name="未定義" xfId="3290"/>
    <cellStyle name="标题" xfId="3291"/>
    <cellStyle name="标题 1" xfId="3292"/>
    <cellStyle name="标题 2" xfId="3293"/>
    <cellStyle name="标题 3" xfId="3294"/>
    <cellStyle name="标题 4" xfId="3295"/>
    <cellStyle name="样式 1" xfId="3296"/>
    <cellStyle name="桁区切り [0.00]_AMS-dsgn" xfId="3297"/>
    <cellStyle name="桁区切り_08-00 NET Summary" xfId="3298"/>
    <cellStyle name="桁蟻唇Ｆ [0.00]_s-ns-bq" xfId="3299"/>
    <cellStyle name="桁蟻唇Ｆ_s-ns-bq" xfId="3300"/>
    <cellStyle name="检查单元格" xfId="3301"/>
    <cellStyle name="標準_(A1)BOQ " xfId="3302"/>
    <cellStyle name="汇总" xfId="3303"/>
    <cellStyle name="注释" xfId="3304"/>
    <cellStyle name="聃urrency [0]_9월경비 (2)_97회비 (2)" xfId="3305"/>
    <cellStyle name="脱浦 [0.00]_CONDITION (2)" xfId="3306"/>
    <cellStyle name="脱浦_CONDITION (2)" xfId="3307"/>
    <cellStyle name="良い" xfId="3308"/>
    <cellStyle name="見出し 1" xfId="3309"/>
    <cellStyle name="見出し 2" xfId="3310"/>
    <cellStyle name="見出し 3" xfId="3311"/>
    <cellStyle name="見出し 4" xfId="3312"/>
    <cellStyle name="解释性文本" xfId="3313"/>
    <cellStyle name="計算" xfId="3314"/>
    <cellStyle name="説明文" xfId="3315"/>
    <cellStyle name="警告文" xfId="3316"/>
    <cellStyle name="警告文本" xfId="3317"/>
    <cellStyle name="计算" xfId="3318"/>
    <cellStyle name="貨幣 [0]_00Q3902REV.1" xfId="3319"/>
    <cellStyle name="貨幣[0]_BRE" xfId="3320"/>
    <cellStyle name="貨幣_00Q3902REV.1" xfId="3321"/>
    <cellStyle name="超連結_Book1" xfId="3322"/>
    <cellStyle name="输入" xfId="3323"/>
    <cellStyle name="输出" xfId="3324"/>
    <cellStyle name="适中" xfId="3325"/>
    <cellStyle name="通貨 [0.00]_Basic Price" xfId="3326"/>
    <cellStyle name="通貨_Basic Price" xfId="3327"/>
    <cellStyle name="链接单元格" xfId="3328"/>
    <cellStyle name="隨後的超連結_Book1" xfId="3329"/>
    <cellStyle name="集計" xfId="3330"/>
    <cellStyle name="非表示" xfId="3331"/>
    <cellStyle name="髙・・鱇 [0.00]_Bill of Quantities" xfId="3334"/>
    <cellStyle name="髙・・鱇_Bill of Quantities" xfId="33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3</xdr:row>
      <xdr:rowOff>66675</xdr:rowOff>
    </xdr:from>
    <xdr:to>
      <xdr:col>7</xdr:col>
      <xdr:colOff>190500</xdr:colOff>
      <xdr:row>6</xdr:row>
      <xdr:rowOff>0</xdr:rowOff>
    </xdr:to>
    <xdr:sp macro="" textlink="">
      <xdr:nvSpPr>
        <xdr:cNvPr id="55384" name="AutoShape 1"/>
        <xdr:cNvSpPr>
          <a:spLocks noChangeArrowheads="1"/>
        </xdr:cNvSpPr>
      </xdr:nvSpPr>
      <xdr:spPr bwMode="auto">
        <a:xfrm>
          <a:off x="3695700" y="666750"/>
          <a:ext cx="752475" cy="533400"/>
        </a:xfrm>
        <a:prstGeom prst="cube">
          <a:avLst>
            <a:gd name="adj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114300</xdr:colOff>
      <xdr:row>3</xdr:row>
      <xdr:rowOff>57150</xdr:rowOff>
    </xdr:from>
    <xdr:to>
      <xdr:col>8</xdr:col>
      <xdr:colOff>257175</xdr:colOff>
      <xdr:row>5</xdr:row>
      <xdr:rowOff>190500</xdr:rowOff>
    </xdr:to>
    <xdr:sp macro="" textlink="">
      <xdr:nvSpPr>
        <xdr:cNvPr id="55385" name="AutoShape 2"/>
        <xdr:cNvSpPr>
          <a:spLocks noChangeArrowheads="1"/>
        </xdr:cNvSpPr>
      </xdr:nvSpPr>
      <xdr:spPr bwMode="auto">
        <a:xfrm>
          <a:off x="4371975" y="657225"/>
          <a:ext cx="752475" cy="533400"/>
        </a:xfrm>
        <a:prstGeom prst="cube">
          <a:avLst>
            <a:gd name="adj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57150</xdr:colOff>
      <xdr:row>1</xdr:row>
      <xdr:rowOff>0</xdr:rowOff>
    </xdr:from>
    <xdr:to>
      <xdr:col>7</xdr:col>
      <xdr:colOff>200025</xdr:colOff>
      <xdr:row>3</xdr:row>
      <xdr:rowOff>133350</xdr:rowOff>
    </xdr:to>
    <xdr:sp macro="" textlink="">
      <xdr:nvSpPr>
        <xdr:cNvPr id="55386" name="AutoShape 3"/>
        <xdr:cNvSpPr>
          <a:spLocks noChangeArrowheads="1"/>
        </xdr:cNvSpPr>
      </xdr:nvSpPr>
      <xdr:spPr bwMode="auto">
        <a:xfrm>
          <a:off x="3705225" y="200025"/>
          <a:ext cx="752475" cy="533400"/>
        </a:xfrm>
        <a:prstGeom prst="cube">
          <a:avLst>
            <a:gd name="adj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123825</xdr:colOff>
      <xdr:row>1</xdr:row>
      <xdr:rowOff>0</xdr:rowOff>
    </xdr:from>
    <xdr:to>
      <xdr:col>8</xdr:col>
      <xdr:colOff>266700</xdr:colOff>
      <xdr:row>3</xdr:row>
      <xdr:rowOff>133350</xdr:rowOff>
    </xdr:to>
    <xdr:sp macro="" textlink="">
      <xdr:nvSpPr>
        <xdr:cNvPr id="55387" name="AutoShape 5"/>
        <xdr:cNvSpPr>
          <a:spLocks noChangeArrowheads="1"/>
        </xdr:cNvSpPr>
      </xdr:nvSpPr>
      <xdr:spPr bwMode="auto">
        <a:xfrm>
          <a:off x="4381500" y="200025"/>
          <a:ext cx="752475" cy="533400"/>
        </a:xfrm>
        <a:prstGeom prst="cube">
          <a:avLst>
            <a:gd name="adj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38100</xdr:colOff>
      <xdr:row>3</xdr:row>
      <xdr:rowOff>142875</xdr:rowOff>
    </xdr:from>
    <xdr:to>
      <xdr:col>8</xdr:col>
      <xdr:colOff>104775</xdr:colOff>
      <xdr:row>4</xdr:row>
      <xdr:rowOff>9525</xdr:rowOff>
    </xdr:to>
    <xdr:sp macro="" textlink="">
      <xdr:nvSpPr>
        <xdr:cNvPr id="55388" name="Rectangle 6" descr="25%"/>
        <xdr:cNvSpPr>
          <a:spLocks noChangeArrowheads="1"/>
        </xdr:cNvSpPr>
      </xdr:nvSpPr>
      <xdr:spPr bwMode="auto">
        <a:xfrm>
          <a:off x="3686175" y="742950"/>
          <a:ext cx="1285875" cy="6667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127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57150</xdr:colOff>
      <xdr:row>1</xdr:row>
      <xdr:rowOff>123825</xdr:rowOff>
    </xdr:from>
    <xdr:to>
      <xdr:col>7</xdr:col>
      <xdr:colOff>133350</xdr:colOff>
      <xdr:row>5</xdr:row>
      <xdr:rowOff>190500</xdr:rowOff>
    </xdr:to>
    <xdr:sp macro="" textlink="">
      <xdr:nvSpPr>
        <xdr:cNvPr id="55389" name="Rectangle 7" descr="25%"/>
        <xdr:cNvSpPr>
          <a:spLocks noChangeArrowheads="1"/>
        </xdr:cNvSpPr>
      </xdr:nvSpPr>
      <xdr:spPr bwMode="auto">
        <a:xfrm>
          <a:off x="4314825" y="323850"/>
          <a:ext cx="76200" cy="86677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142875</xdr:colOff>
      <xdr:row>3</xdr:row>
      <xdr:rowOff>9525</xdr:rowOff>
    </xdr:from>
    <xdr:to>
      <xdr:col>8</xdr:col>
      <xdr:colOff>276225</xdr:colOff>
      <xdr:row>3</xdr:row>
      <xdr:rowOff>142875</xdr:rowOff>
    </xdr:to>
    <xdr:sp macro="" textlink="">
      <xdr:nvSpPr>
        <xdr:cNvPr id="55390" name="Line 11"/>
        <xdr:cNvSpPr>
          <a:spLocks noChangeShapeType="1"/>
        </xdr:cNvSpPr>
      </xdr:nvSpPr>
      <xdr:spPr bwMode="auto">
        <a:xfrm flipV="1">
          <a:off x="5010150" y="609600"/>
          <a:ext cx="133350" cy="133350"/>
        </a:xfrm>
        <a:prstGeom prst="line">
          <a:avLst/>
        </a:prstGeom>
        <a:noFill/>
        <a:ln w="63500">
          <a:pattFill prst="pct25">
            <a:fgClr>
              <a:srgbClr val="000000"/>
            </a:fgClr>
            <a:bgClr>
              <a:srgbClr val="FFFFFF"/>
            </a:bgClr>
          </a:pattFill>
          <a:round/>
          <a:headEnd/>
          <a:tailEnd/>
        </a:ln>
      </xdr:spPr>
    </xdr:sp>
    <xdr:clientData/>
  </xdr:twoCellAnchor>
  <xdr:twoCellAnchor>
    <xdr:from>
      <xdr:col>7</xdr:col>
      <xdr:colOff>114300</xdr:colOff>
      <xdr:row>1</xdr:row>
      <xdr:rowOff>0</xdr:rowOff>
    </xdr:from>
    <xdr:to>
      <xdr:col>7</xdr:col>
      <xdr:colOff>219075</xdr:colOff>
      <xdr:row>1</xdr:row>
      <xdr:rowOff>114300</xdr:rowOff>
    </xdr:to>
    <xdr:sp macro="" textlink="">
      <xdr:nvSpPr>
        <xdr:cNvPr id="55391" name="Line 12"/>
        <xdr:cNvSpPr>
          <a:spLocks noChangeShapeType="1"/>
        </xdr:cNvSpPr>
      </xdr:nvSpPr>
      <xdr:spPr bwMode="auto">
        <a:xfrm flipV="1">
          <a:off x="4371975" y="200025"/>
          <a:ext cx="104775" cy="114300"/>
        </a:xfrm>
        <a:prstGeom prst="line">
          <a:avLst/>
        </a:prstGeom>
        <a:noFill/>
        <a:ln w="63500">
          <a:pattFill prst="pct25">
            <a:fgClr>
              <a:srgbClr val="000000"/>
            </a:fgClr>
            <a:bgClr>
              <a:srgbClr val="FFFFFF"/>
            </a:bgClr>
          </a:pattFill>
          <a:round/>
          <a:headEnd/>
          <a:tailEnd/>
        </a:ln>
      </xdr:spPr>
    </xdr:sp>
    <xdr:clientData/>
  </xdr:twoCellAnchor>
  <xdr:twoCellAnchor>
    <xdr:from>
      <xdr:col>7</xdr:col>
      <xdr:colOff>76200</xdr:colOff>
      <xdr:row>0</xdr:row>
      <xdr:rowOff>190500</xdr:rowOff>
    </xdr:from>
    <xdr:to>
      <xdr:col>7</xdr:col>
      <xdr:colOff>200025</xdr:colOff>
      <xdr:row>1</xdr:row>
      <xdr:rowOff>114300</xdr:rowOff>
    </xdr:to>
    <xdr:sp macro="" textlink="">
      <xdr:nvSpPr>
        <xdr:cNvPr id="55392" name="Line 13"/>
        <xdr:cNvSpPr>
          <a:spLocks noChangeShapeType="1"/>
        </xdr:cNvSpPr>
      </xdr:nvSpPr>
      <xdr:spPr bwMode="auto">
        <a:xfrm flipV="1">
          <a:off x="4333875" y="190500"/>
          <a:ext cx="123825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142875</xdr:colOff>
      <xdr:row>1</xdr:row>
      <xdr:rowOff>0</xdr:rowOff>
    </xdr:from>
    <xdr:to>
      <xdr:col>7</xdr:col>
      <xdr:colOff>266700</xdr:colOff>
      <xdr:row>1</xdr:row>
      <xdr:rowOff>123825</xdr:rowOff>
    </xdr:to>
    <xdr:sp macro="" textlink="">
      <xdr:nvSpPr>
        <xdr:cNvPr id="55393" name="Line 14"/>
        <xdr:cNvSpPr>
          <a:spLocks noChangeShapeType="1"/>
        </xdr:cNvSpPr>
      </xdr:nvSpPr>
      <xdr:spPr bwMode="auto">
        <a:xfrm flipV="1">
          <a:off x="4400550" y="200025"/>
          <a:ext cx="123825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200025</xdr:colOff>
      <xdr:row>0</xdr:row>
      <xdr:rowOff>190500</xdr:rowOff>
    </xdr:from>
    <xdr:to>
      <xdr:col>7</xdr:col>
      <xdr:colOff>285750</xdr:colOff>
      <xdr:row>0</xdr:row>
      <xdr:rowOff>190500</xdr:rowOff>
    </xdr:to>
    <xdr:sp macro="" textlink="">
      <xdr:nvSpPr>
        <xdr:cNvPr id="55394" name="Line 15"/>
        <xdr:cNvSpPr>
          <a:spLocks noChangeShapeType="1"/>
        </xdr:cNvSpPr>
      </xdr:nvSpPr>
      <xdr:spPr bwMode="auto">
        <a:xfrm>
          <a:off x="4457700" y="190500"/>
          <a:ext cx="85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133350</xdr:colOff>
      <xdr:row>3</xdr:row>
      <xdr:rowOff>0</xdr:rowOff>
    </xdr:from>
    <xdr:to>
      <xdr:col>8</xdr:col>
      <xdr:colOff>257175</xdr:colOff>
      <xdr:row>3</xdr:row>
      <xdr:rowOff>123825</xdr:rowOff>
    </xdr:to>
    <xdr:sp macro="" textlink="">
      <xdr:nvSpPr>
        <xdr:cNvPr id="55395" name="Line 16"/>
        <xdr:cNvSpPr>
          <a:spLocks noChangeShapeType="1"/>
        </xdr:cNvSpPr>
      </xdr:nvSpPr>
      <xdr:spPr bwMode="auto">
        <a:xfrm flipV="1">
          <a:off x="5000625" y="600075"/>
          <a:ext cx="123825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133350</xdr:colOff>
      <xdr:row>3</xdr:row>
      <xdr:rowOff>66675</xdr:rowOff>
    </xdr:from>
    <xdr:to>
      <xdr:col>8</xdr:col>
      <xdr:colOff>257175</xdr:colOff>
      <xdr:row>3</xdr:row>
      <xdr:rowOff>190500</xdr:rowOff>
    </xdr:to>
    <xdr:sp macro="" textlink="">
      <xdr:nvSpPr>
        <xdr:cNvPr id="55396" name="Line 17"/>
        <xdr:cNvSpPr>
          <a:spLocks noChangeShapeType="1"/>
        </xdr:cNvSpPr>
      </xdr:nvSpPr>
      <xdr:spPr bwMode="auto">
        <a:xfrm flipV="1">
          <a:off x="5000625" y="666750"/>
          <a:ext cx="123825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266700</xdr:colOff>
      <xdr:row>2</xdr:row>
      <xdr:rowOff>180975</xdr:rowOff>
    </xdr:from>
    <xdr:to>
      <xdr:col>8</xdr:col>
      <xdr:colOff>266700</xdr:colOff>
      <xdr:row>3</xdr:row>
      <xdr:rowOff>57150</xdr:rowOff>
    </xdr:to>
    <xdr:sp macro="" textlink="">
      <xdr:nvSpPr>
        <xdr:cNvPr id="55397" name="Line 19"/>
        <xdr:cNvSpPr>
          <a:spLocks noChangeShapeType="1"/>
        </xdr:cNvSpPr>
      </xdr:nvSpPr>
      <xdr:spPr bwMode="auto">
        <a:xfrm flipH="1">
          <a:off x="5133975" y="581025"/>
          <a:ext cx="0" cy="76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85725</xdr:colOff>
      <xdr:row>7</xdr:row>
      <xdr:rowOff>47625</xdr:rowOff>
    </xdr:from>
    <xdr:to>
      <xdr:col>8</xdr:col>
      <xdr:colOff>333375</xdr:colOff>
      <xdr:row>7</xdr:row>
      <xdr:rowOff>180975</xdr:rowOff>
    </xdr:to>
    <xdr:sp macro="" textlink="">
      <xdr:nvSpPr>
        <xdr:cNvPr id="55398" name="Rectangle 20"/>
        <xdr:cNvSpPr>
          <a:spLocks noChangeArrowheads="1"/>
        </xdr:cNvSpPr>
      </xdr:nvSpPr>
      <xdr:spPr bwMode="auto">
        <a:xfrm>
          <a:off x="4343400" y="1447800"/>
          <a:ext cx="24765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85725</xdr:colOff>
      <xdr:row>8</xdr:row>
      <xdr:rowOff>95250</xdr:rowOff>
    </xdr:from>
    <xdr:to>
      <xdr:col>8</xdr:col>
      <xdr:colOff>333375</xdr:colOff>
      <xdr:row>8</xdr:row>
      <xdr:rowOff>180975</xdr:rowOff>
    </xdr:to>
    <xdr:sp macro="" textlink="">
      <xdr:nvSpPr>
        <xdr:cNvPr id="55399" name="Rectangle 21" descr="25%"/>
        <xdr:cNvSpPr>
          <a:spLocks noChangeArrowheads="1"/>
        </xdr:cNvSpPr>
      </xdr:nvSpPr>
      <xdr:spPr bwMode="auto">
        <a:xfrm>
          <a:off x="4343400" y="1695450"/>
          <a:ext cx="247650" cy="8572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285750</xdr:colOff>
      <xdr:row>1</xdr:row>
      <xdr:rowOff>47625</xdr:rowOff>
    </xdr:from>
    <xdr:to>
      <xdr:col>6</xdr:col>
      <xdr:colOff>533400</xdr:colOff>
      <xdr:row>2</xdr:row>
      <xdr:rowOff>28575</xdr:rowOff>
    </xdr:to>
    <xdr:sp macro="" textlink="">
      <xdr:nvSpPr>
        <xdr:cNvPr id="18" name="Text Box 23"/>
        <xdr:cNvSpPr txBox="1">
          <a:spLocks noChangeArrowheads="1"/>
        </xdr:cNvSpPr>
      </xdr:nvSpPr>
      <xdr:spPr bwMode="auto">
        <a:xfrm>
          <a:off x="3933825" y="247650"/>
          <a:ext cx="247650" cy="180975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32004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VNI-Helve-Condense"/>
            </a:rPr>
            <a:t>dai</a:t>
          </a:r>
        </a:p>
      </xdr:txBody>
    </xdr:sp>
    <xdr:clientData/>
  </xdr:twoCellAnchor>
  <xdr:twoCellAnchor>
    <xdr:from>
      <xdr:col>5</xdr:col>
      <xdr:colOff>514350</xdr:colOff>
      <xdr:row>2</xdr:row>
      <xdr:rowOff>76200</xdr:rowOff>
    </xdr:from>
    <xdr:to>
      <xdr:col>6</xdr:col>
      <xdr:colOff>152400</xdr:colOff>
      <xdr:row>3</xdr:row>
      <xdr:rowOff>57150</xdr:rowOff>
    </xdr:to>
    <xdr:sp macro="" textlink="">
      <xdr:nvSpPr>
        <xdr:cNvPr id="19" name="Text Box 24"/>
        <xdr:cNvSpPr txBox="1">
          <a:spLocks noChangeArrowheads="1"/>
        </xdr:cNvSpPr>
      </xdr:nvSpPr>
      <xdr:spPr bwMode="auto">
        <a:xfrm>
          <a:off x="3552825" y="476250"/>
          <a:ext cx="247650" cy="180975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32004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VNI-Helve-Condense"/>
            </a:rPr>
            <a:t>cao</a:t>
          </a:r>
        </a:p>
      </xdr:txBody>
    </xdr:sp>
    <xdr:clientData/>
  </xdr:twoCellAnchor>
  <xdr:twoCellAnchor>
    <xdr:from>
      <xdr:col>8</xdr:col>
      <xdr:colOff>447675</xdr:colOff>
      <xdr:row>2</xdr:row>
      <xdr:rowOff>190500</xdr:rowOff>
    </xdr:from>
    <xdr:to>
      <xdr:col>9</xdr:col>
      <xdr:colOff>85725</xdr:colOff>
      <xdr:row>3</xdr:row>
      <xdr:rowOff>171450</xdr:rowOff>
    </xdr:to>
    <xdr:sp macro="" textlink="">
      <xdr:nvSpPr>
        <xdr:cNvPr id="20" name="Text Box 25"/>
        <xdr:cNvSpPr txBox="1">
          <a:spLocks noChangeArrowheads="1"/>
        </xdr:cNvSpPr>
      </xdr:nvSpPr>
      <xdr:spPr bwMode="auto">
        <a:xfrm>
          <a:off x="5467350" y="590550"/>
          <a:ext cx="323850" cy="180975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32004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VNI-Helve-Condense"/>
            </a:rPr>
            <a:t>rong</a:t>
          </a:r>
        </a:p>
      </xdr:txBody>
    </xdr:sp>
    <xdr:clientData/>
  </xdr:twoCellAnchor>
  <xdr:twoCellAnchor>
    <xdr:from>
      <xdr:col>8</xdr:col>
      <xdr:colOff>190500</xdr:colOff>
      <xdr:row>3</xdr:row>
      <xdr:rowOff>85725</xdr:rowOff>
    </xdr:from>
    <xdr:to>
      <xdr:col>8</xdr:col>
      <xdr:colOff>342900</xdr:colOff>
      <xdr:row>3</xdr:row>
      <xdr:rowOff>85725</xdr:rowOff>
    </xdr:to>
    <xdr:sp macro="" textlink="">
      <xdr:nvSpPr>
        <xdr:cNvPr id="55403" name="Line 26"/>
        <xdr:cNvSpPr>
          <a:spLocks noChangeShapeType="1"/>
        </xdr:cNvSpPr>
      </xdr:nvSpPr>
      <xdr:spPr bwMode="auto">
        <a:xfrm>
          <a:off x="5057775" y="685800"/>
          <a:ext cx="1524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3</xdr:row>
      <xdr:rowOff>66675</xdr:rowOff>
    </xdr:from>
    <xdr:to>
      <xdr:col>7</xdr:col>
      <xdr:colOff>190500</xdr:colOff>
      <xdr:row>6</xdr:row>
      <xdr:rowOff>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3981450" y="676275"/>
          <a:ext cx="752475" cy="533400"/>
        </a:xfrm>
        <a:prstGeom prst="cube">
          <a:avLst>
            <a:gd name="adj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114300</xdr:colOff>
      <xdr:row>3</xdr:row>
      <xdr:rowOff>57150</xdr:rowOff>
    </xdr:from>
    <xdr:to>
      <xdr:col>8</xdr:col>
      <xdr:colOff>257175</xdr:colOff>
      <xdr:row>5</xdr:row>
      <xdr:rowOff>190500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4657725" y="666750"/>
          <a:ext cx="752475" cy="533400"/>
        </a:xfrm>
        <a:prstGeom prst="cube">
          <a:avLst>
            <a:gd name="adj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57150</xdr:colOff>
      <xdr:row>1</xdr:row>
      <xdr:rowOff>0</xdr:rowOff>
    </xdr:from>
    <xdr:to>
      <xdr:col>7</xdr:col>
      <xdr:colOff>200025</xdr:colOff>
      <xdr:row>3</xdr:row>
      <xdr:rowOff>133350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3990975" y="209550"/>
          <a:ext cx="752475" cy="533400"/>
        </a:xfrm>
        <a:prstGeom prst="cube">
          <a:avLst>
            <a:gd name="adj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123825</xdr:colOff>
      <xdr:row>1</xdr:row>
      <xdr:rowOff>0</xdr:rowOff>
    </xdr:from>
    <xdr:to>
      <xdr:col>8</xdr:col>
      <xdr:colOff>266700</xdr:colOff>
      <xdr:row>3</xdr:row>
      <xdr:rowOff>133350</xdr:rowOff>
    </xdr:to>
    <xdr:sp macro="" textlink="">
      <xdr:nvSpPr>
        <xdr:cNvPr id="5" name="AutoShape 5"/>
        <xdr:cNvSpPr>
          <a:spLocks noChangeArrowheads="1"/>
        </xdr:cNvSpPr>
      </xdr:nvSpPr>
      <xdr:spPr bwMode="auto">
        <a:xfrm>
          <a:off x="4667250" y="209550"/>
          <a:ext cx="752475" cy="533400"/>
        </a:xfrm>
        <a:prstGeom prst="cube">
          <a:avLst>
            <a:gd name="adj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38100</xdr:colOff>
      <xdr:row>3</xdr:row>
      <xdr:rowOff>142875</xdr:rowOff>
    </xdr:from>
    <xdr:to>
      <xdr:col>8</xdr:col>
      <xdr:colOff>104775</xdr:colOff>
      <xdr:row>4</xdr:row>
      <xdr:rowOff>9525</xdr:rowOff>
    </xdr:to>
    <xdr:sp macro="" textlink="">
      <xdr:nvSpPr>
        <xdr:cNvPr id="6" name="Rectangle 6" descr="25%"/>
        <xdr:cNvSpPr>
          <a:spLocks noChangeArrowheads="1"/>
        </xdr:cNvSpPr>
      </xdr:nvSpPr>
      <xdr:spPr bwMode="auto">
        <a:xfrm>
          <a:off x="3971925" y="752475"/>
          <a:ext cx="1285875" cy="6667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127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57150</xdr:colOff>
      <xdr:row>1</xdr:row>
      <xdr:rowOff>123825</xdr:rowOff>
    </xdr:from>
    <xdr:to>
      <xdr:col>7</xdr:col>
      <xdr:colOff>133350</xdr:colOff>
      <xdr:row>5</xdr:row>
      <xdr:rowOff>190500</xdr:rowOff>
    </xdr:to>
    <xdr:sp macro="" textlink="">
      <xdr:nvSpPr>
        <xdr:cNvPr id="7" name="Rectangle 7" descr="25%"/>
        <xdr:cNvSpPr>
          <a:spLocks noChangeArrowheads="1"/>
        </xdr:cNvSpPr>
      </xdr:nvSpPr>
      <xdr:spPr bwMode="auto">
        <a:xfrm>
          <a:off x="4600575" y="333375"/>
          <a:ext cx="76200" cy="86677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142875</xdr:colOff>
      <xdr:row>3</xdr:row>
      <xdr:rowOff>9525</xdr:rowOff>
    </xdr:from>
    <xdr:to>
      <xdr:col>8</xdr:col>
      <xdr:colOff>276225</xdr:colOff>
      <xdr:row>3</xdr:row>
      <xdr:rowOff>142875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 flipV="1">
          <a:off x="5295900" y="619125"/>
          <a:ext cx="133350" cy="133350"/>
        </a:xfrm>
        <a:prstGeom prst="line">
          <a:avLst/>
        </a:prstGeom>
        <a:noFill/>
        <a:ln w="63500">
          <a:pattFill prst="pct25">
            <a:fgClr>
              <a:srgbClr val="000000"/>
            </a:fgClr>
            <a:bgClr>
              <a:srgbClr val="FFFFFF"/>
            </a:bgClr>
          </a:pattFill>
          <a:round/>
          <a:headEnd/>
          <a:tailEnd/>
        </a:ln>
      </xdr:spPr>
    </xdr:sp>
    <xdr:clientData/>
  </xdr:twoCellAnchor>
  <xdr:twoCellAnchor>
    <xdr:from>
      <xdr:col>7</xdr:col>
      <xdr:colOff>114300</xdr:colOff>
      <xdr:row>1</xdr:row>
      <xdr:rowOff>0</xdr:rowOff>
    </xdr:from>
    <xdr:to>
      <xdr:col>7</xdr:col>
      <xdr:colOff>219075</xdr:colOff>
      <xdr:row>1</xdr:row>
      <xdr:rowOff>114300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 flipV="1">
          <a:off x="4657725" y="209550"/>
          <a:ext cx="104775" cy="114300"/>
        </a:xfrm>
        <a:prstGeom prst="line">
          <a:avLst/>
        </a:prstGeom>
        <a:noFill/>
        <a:ln w="63500">
          <a:pattFill prst="pct25">
            <a:fgClr>
              <a:srgbClr val="000000"/>
            </a:fgClr>
            <a:bgClr>
              <a:srgbClr val="FFFFFF"/>
            </a:bgClr>
          </a:pattFill>
          <a:round/>
          <a:headEnd/>
          <a:tailEnd/>
        </a:ln>
      </xdr:spPr>
    </xdr:sp>
    <xdr:clientData/>
  </xdr:twoCellAnchor>
  <xdr:twoCellAnchor>
    <xdr:from>
      <xdr:col>7</xdr:col>
      <xdr:colOff>76200</xdr:colOff>
      <xdr:row>0</xdr:row>
      <xdr:rowOff>190500</xdr:rowOff>
    </xdr:from>
    <xdr:to>
      <xdr:col>7</xdr:col>
      <xdr:colOff>200025</xdr:colOff>
      <xdr:row>1</xdr:row>
      <xdr:rowOff>114300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 flipV="1">
          <a:off x="4619625" y="190500"/>
          <a:ext cx="123825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142875</xdr:colOff>
      <xdr:row>1</xdr:row>
      <xdr:rowOff>0</xdr:rowOff>
    </xdr:from>
    <xdr:to>
      <xdr:col>7</xdr:col>
      <xdr:colOff>266700</xdr:colOff>
      <xdr:row>1</xdr:row>
      <xdr:rowOff>123825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 flipV="1">
          <a:off x="4686300" y="209550"/>
          <a:ext cx="123825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200025</xdr:colOff>
      <xdr:row>0</xdr:row>
      <xdr:rowOff>190500</xdr:rowOff>
    </xdr:from>
    <xdr:to>
      <xdr:col>7</xdr:col>
      <xdr:colOff>285750</xdr:colOff>
      <xdr:row>0</xdr:row>
      <xdr:rowOff>190500</xdr:rowOff>
    </xdr:to>
    <xdr:sp macro="" textlink="">
      <xdr:nvSpPr>
        <xdr:cNvPr id="12" name="Line 15"/>
        <xdr:cNvSpPr>
          <a:spLocks noChangeShapeType="1"/>
        </xdr:cNvSpPr>
      </xdr:nvSpPr>
      <xdr:spPr bwMode="auto">
        <a:xfrm>
          <a:off x="4743450" y="190500"/>
          <a:ext cx="85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133350</xdr:colOff>
      <xdr:row>3</xdr:row>
      <xdr:rowOff>0</xdr:rowOff>
    </xdr:from>
    <xdr:to>
      <xdr:col>8</xdr:col>
      <xdr:colOff>257175</xdr:colOff>
      <xdr:row>3</xdr:row>
      <xdr:rowOff>123825</xdr:rowOff>
    </xdr:to>
    <xdr:sp macro="" textlink="">
      <xdr:nvSpPr>
        <xdr:cNvPr id="13" name="Line 16"/>
        <xdr:cNvSpPr>
          <a:spLocks noChangeShapeType="1"/>
        </xdr:cNvSpPr>
      </xdr:nvSpPr>
      <xdr:spPr bwMode="auto">
        <a:xfrm flipV="1">
          <a:off x="5286375" y="609600"/>
          <a:ext cx="123825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133350</xdr:colOff>
      <xdr:row>3</xdr:row>
      <xdr:rowOff>66675</xdr:rowOff>
    </xdr:from>
    <xdr:to>
      <xdr:col>8</xdr:col>
      <xdr:colOff>257175</xdr:colOff>
      <xdr:row>3</xdr:row>
      <xdr:rowOff>190500</xdr:rowOff>
    </xdr:to>
    <xdr:sp macro="" textlink="">
      <xdr:nvSpPr>
        <xdr:cNvPr id="14" name="Line 17"/>
        <xdr:cNvSpPr>
          <a:spLocks noChangeShapeType="1"/>
        </xdr:cNvSpPr>
      </xdr:nvSpPr>
      <xdr:spPr bwMode="auto">
        <a:xfrm flipV="1">
          <a:off x="5286375" y="676275"/>
          <a:ext cx="123825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266700</xdr:colOff>
      <xdr:row>2</xdr:row>
      <xdr:rowOff>180975</xdr:rowOff>
    </xdr:from>
    <xdr:to>
      <xdr:col>8</xdr:col>
      <xdr:colOff>266700</xdr:colOff>
      <xdr:row>3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 flipH="1">
          <a:off x="5419725" y="590550"/>
          <a:ext cx="0" cy="76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85725</xdr:colOff>
      <xdr:row>7</xdr:row>
      <xdr:rowOff>47625</xdr:rowOff>
    </xdr:from>
    <xdr:to>
      <xdr:col>8</xdr:col>
      <xdr:colOff>333375</xdr:colOff>
      <xdr:row>7</xdr:row>
      <xdr:rowOff>180975</xdr:rowOff>
    </xdr:to>
    <xdr:sp macro="" textlink="">
      <xdr:nvSpPr>
        <xdr:cNvPr id="16" name="Rectangle 20"/>
        <xdr:cNvSpPr>
          <a:spLocks noChangeArrowheads="1"/>
        </xdr:cNvSpPr>
      </xdr:nvSpPr>
      <xdr:spPr bwMode="auto">
        <a:xfrm>
          <a:off x="5238750" y="1457325"/>
          <a:ext cx="24765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85725</xdr:colOff>
      <xdr:row>8</xdr:row>
      <xdr:rowOff>95250</xdr:rowOff>
    </xdr:from>
    <xdr:to>
      <xdr:col>8</xdr:col>
      <xdr:colOff>333375</xdr:colOff>
      <xdr:row>8</xdr:row>
      <xdr:rowOff>180975</xdr:rowOff>
    </xdr:to>
    <xdr:sp macro="" textlink="">
      <xdr:nvSpPr>
        <xdr:cNvPr id="17" name="Rectangle 21" descr="25%"/>
        <xdr:cNvSpPr>
          <a:spLocks noChangeArrowheads="1"/>
        </xdr:cNvSpPr>
      </xdr:nvSpPr>
      <xdr:spPr bwMode="auto">
        <a:xfrm>
          <a:off x="5238750" y="1704975"/>
          <a:ext cx="247650" cy="8572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285750</xdr:colOff>
      <xdr:row>1</xdr:row>
      <xdr:rowOff>47625</xdr:rowOff>
    </xdr:from>
    <xdr:to>
      <xdr:col>6</xdr:col>
      <xdr:colOff>533400</xdr:colOff>
      <xdr:row>2</xdr:row>
      <xdr:rowOff>28575</xdr:rowOff>
    </xdr:to>
    <xdr:sp macro="" textlink="">
      <xdr:nvSpPr>
        <xdr:cNvPr id="18" name="Text Box 23"/>
        <xdr:cNvSpPr txBox="1">
          <a:spLocks noChangeArrowheads="1"/>
        </xdr:cNvSpPr>
      </xdr:nvSpPr>
      <xdr:spPr bwMode="auto">
        <a:xfrm>
          <a:off x="4219575" y="257175"/>
          <a:ext cx="247650" cy="180975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32004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VNI-Helve-Condense"/>
            </a:rPr>
            <a:t>dai</a:t>
          </a:r>
        </a:p>
      </xdr:txBody>
    </xdr:sp>
    <xdr:clientData/>
  </xdr:twoCellAnchor>
  <xdr:twoCellAnchor>
    <xdr:from>
      <xdr:col>5</xdr:col>
      <xdr:colOff>514350</xdr:colOff>
      <xdr:row>2</xdr:row>
      <xdr:rowOff>76200</xdr:rowOff>
    </xdr:from>
    <xdr:to>
      <xdr:col>6</xdr:col>
      <xdr:colOff>152400</xdr:colOff>
      <xdr:row>3</xdr:row>
      <xdr:rowOff>57150</xdr:rowOff>
    </xdr:to>
    <xdr:sp macro="" textlink="">
      <xdr:nvSpPr>
        <xdr:cNvPr id="19" name="Text Box 24"/>
        <xdr:cNvSpPr txBox="1">
          <a:spLocks noChangeArrowheads="1"/>
        </xdr:cNvSpPr>
      </xdr:nvSpPr>
      <xdr:spPr bwMode="auto">
        <a:xfrm>
          <a:off x="3838575" y="485775"/>
          <a:ext cx="247650" cy="180975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32004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VNI-Helve-Condense"/>
            </a:rPr>
            <a:t>cao</a:t>
          </a:r>
        </a:p>
      </xdr:txBody>
    </xdr:sp>
    <xdr:clientData/>
  </xdr:twoCellAnchor>
  <xdr:twoCellAnchor>
    <xdr:from>
      <xdr:col>8</xdr:col>
      <xdr:colOff>447675</xdr:colOff>
      <xdr:row>2</xdr:row>
      <xdr:rowOff>190500</xdr:rowOff>
    </xdr:from>
    <xdr:to>
      <xdr:col>9</xdr:col>
      <xdr:colOff>85725</xdr:colOff>
      <xdr:row>3</xdr:row>
      <xdr:rowOff>171450</xdr:rowOff>
    </xdr:to>
    <xdr:sp macro="" textlink="">
      <xdr:nvSpPr>
        <xdr:cNvPr id="20" name="Text Box 25"/>
        <xdr:cNvSpPr txBox="1">
          <a:spLocks noChangeArrowheads="1"/>
        </xdr:cNvSpPr>
      </xdr:nvSpPr>
      <xdr:spPr bwMode="auto">
        <a:xfrm>
          <a:off x="5600700" y="600075"/>
          <a:ext cx="323850" cy="180975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32004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VNI-Helve-Condense"/>
            </a:rPr>
            <a:t>rong</a:t>
          </a:r>
        </a:p>
      </xdr:txBody>
    </xdr:sp>
    <xdr:clientData/>
  </xdr:twoCellAnchor>
  <xdr:twoCellAnchor>
    <xdr:from>
      <xdr:col>8</xdr:col>
      <xdr:colOff>190500</xdr:colOff>
      <xdr:row>3</xdr:row>
      <xdr:rowOff>85725</xdr:rowOff>
    </xdr:from>
    <xdr:to>
      <xdr:col>8</xdr:col>
      <xdr:colOff>342900</xdr:colOff>
      <xdr:row>3</xdr:row>
      <xdr:rowOff>85725</xdr:rowOff>
    </xdr:to>
    <xdr:sp macro="" textlink="">
      <xdr:nvSpPr>
        <xdr:cNvPr id="21" name="Line 26"/>
        <xdr:cNvSpPr>
          <a:spLocks noChangeShapeType="1"/>
        </xdr:cNvSpPr>
      </xdr:nvSpPr>
      <xdr:spPr bwMode="auto">
        <a:xfrm>
          <a:off x="5343525" y="695325"/>
          <a:ext cx="1524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3</xdr:row>
      <xdr:rowOff>66675</xdr:rowOff>
    </xdr:from>
    <xdr:to>
      <xdr:col>7</xdr:col>
      <xdr:colOff>190500</xdr:colOff>
      <xdr:row>6</xdr:row>
      <xdr:rowOff>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3981450" y="666750"/>
          <a:ext cx="752475" cy="533400"/>
        </a:xfrm>
        <a:prstGeom prst="cube">
          <a:avLst>
            <a:gd name="adj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114300</xdr:colOff>
      <xdr:row>3</xdr:row>
      <xdr:rowOff>57150</xdr:rowOff>
    </xdr:from>
    <xdr:to>
      <xdr:col>8</xdr:col>
      <xdr:colOff>257175</xdr:colOff>
      <xdr:row>5</xdr:row>
      <xdr:rowOff>190500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4657725" y="657225"/>
          <a:ext cx="752475" cy="533400"/>
        </a:xfrm>
        <a:prstGeom prst="cube">
          <a:avLst>
            <a:gd name="adj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57150</xdr:colOff>
      <xdr:row>1</xdr:row>
      <xdr:rowOff>0</xdr:rowOff>
    </xdr:from>
    <xdr:to>
      <xdr:col>7</xdr:col>
      <xdr:colOff>200025</xdr:colOff>
      <xdr:row>3</xdr:row>
      <xdr:rowOff>133350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3990975" y="200025"/>
          <a:ext cx="752475" cy="533400"/>
        </a:xfrm>
        <a:prstGeom prst="cube">
          <a:avLst>
            <a:gd name="adj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123825</xdr:colOff>
      <xdr:row>1</xdr:row>
      <xdr:rowOff>0</xdr:rowOff>
    </xdr:from>
    <xdr:to>
      <xdr:col>8</xdr:col>
      <xdr:colOff>266700</xdr:colOff>
      <xdr:row>3</xdr:row>
      <xdr:rowOff>133350</xdr:rowOff>
    </xdr:to>
    <xdr:sp macro="" textlink="">
      <xdr:nvSpPr>
        <xdr:cNvPr id="5" name="AutoShape 5"/>
        <xdr:cNvSpPr>
          <a:spLocks noChangeArrowheads="1"/>
        </xdr:cNvSpPr>
      </xdr:nvSpPr>
      <xdr:spPr bwMode="auto">
        <a:xfrm>
          <a:off x="4667250" y="200025"/>
          <a:ext cx="752475" cy="533400"/>
        </a:xfrm>
        <a:prstGeom prst="cube">
          <a:avLst>
            <a:gd name="adj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38100</xdr:colOff>
      <xdr:row>3</xdr:row>
      <xdr:rowOff>142875</xdr:rowOff>
    </xdr:from>
    <xdr:to>
      <xdr:col>8</xdr:col>
      <xdr:colOff>104775</xdr:colOff>
      <xdr:row>4</xdr:row>
      <xdr:rowOff>9525</xdr:rowOff>
    </xdr:to>
    <xdr:sp macro="" textlink="">
      <xdr:nvSpPr>
        <xdr:cNvPr id="6" name="Rectangle 6" descr="25%"/>
        <xdr:cNvSpPr>
          <a:spLocks noChangeArrowheads="1"/>
        </xdr:cNvSpPr>
      </xdr:nvSpPr>
      <xdr:spPr bwMode="auto">
        <a:xfrm>
          <a:off x="3971925" y="742950"/>
          <a:ext cx="1285875" cy="6667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127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57150</xdr:colOff>
      <xdr:row>1</xdr:row>
      <xdr:rowOff>123825</xdr:rowOff>
    </xdr:from>
    <xdr:to>
      <xdr:col>7</xdr:col>
      <xdr:colOff>133350</xdr:colOff>
      <xdr:row>5</xdr:row>
      <xdr:rowOff>190500</xdr:rowOff>
    </xdr:to>
    <xdr:sp macro="" textlink="">
      <xdr:nvSpPr>
        <xdr:cNvPr id="7" name="Rectangle 7" descr="25%"/>
        <xdr:cNvSpPr>
          <a:spLocks noChangeArrowheads="1"/>
        </xdr:cNvSpPr>
      </xdr:nvSpPr>
      <xdr:spPr bwMode="auto">
        <a:xfrm>
          <a:off x="4600575" y="323850"/>
          <a:ext cx="76200" cy="86677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142875</xdr:colOff>
      <xdr:row>3</xdr:row>
      <xdr:rowOff>9525</xdr:rowOff>
    </xdr:from>
    <xdr:to>
      <xdr:col>8</xdr:col>
      <xdr:colOff>276225</xdr:colOff>
      <xdr:row>3</xdr:row>
      <xdr:rowOff>142875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 flipV="1">
          <a:off x="5295900" y="609600"/>
          <a:ext cx="133350" cy="133350"/>
        </a:xfrm>
        <a:prstGeom prst="line">
          <a:avLst/>
        </a:prstGeom>
        <a:noFill/>
        <a:ln w="63500">
          <a:pattFill prst="pct25">
            <a:fgClr>
              <a:srgbClr val="000000"/>
            </a:fgClr>
            <a:bgClr>
              <a:srgbClr val="FFFFFF"/>
            </a:bgClr>
          </a:pattFill>
          <a:round/>
          <a:headEnd/>
          <a:tailEnd/>
        </a:ln>
      </xdr:spPr>
    </xdr:sp>
    <xdr:clientData/>
  </xdr:twoCellAnchor>
  <xdr:twoCellAnchor>
    <xdr:from>
      <xdr:col>7</xdr:col>
      <xdr:colOff>114300</xdr:colOff>
      <xdr:row>1</xdr:row>
      <xdr:rowOff>0</xdr:rowOff>
    </xdr:from>
    <xdr:to>
      <xdr:col>7</xdr:col>
      <xdr:colOff>219075</xdr:colOff>
      <xdr:row>1</xdr:row>
      <xdr:rowOff>114300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 flipV="1">
          <a:off x="4657725" y="200025"/>
          <a:ext cx="104775" cy="114300"/>
        </a:xfrm>
        <a:prstGeom prst="line">
          <a:avLst/>
        </a:prstGeom>
        <a:noFill/>
        <a:ln w="63500">
          <a:pattFill prst="pct25">
            <a:fgClr>
              <a:srgbClr val="000000"/>
            </a:fgClr>
            <a:bgClr>
              <a:srgbClr val="FFFFFF"/>
            </a:bgClr>
          </a:pattFill>
          <a:round/>
          <a:headEnd/>
          <a:tailEnd/>
        </a:ln>
      </xdr:spPr>
    </xdr:sp>
    <xdr:clientData/>
  </xdr:twoCellAnchor>
  <xdr:twoCellAnchor>
    <xdr:from>
      <xdr:col>7</xdr:col>
      <xdr:colOff>76200</xdr:colOff>
      <xdr:row>0</xdr:row>
      <xdr:rowOff>190500</xdr:rowOff>
    </xdr:from>
    <xdr:to>
      <xdr:col>7</xdr:col>
      <xdr:colOff>200025</xdr:colOff>
      <xdr:row>1</xdr:row>
      <xdr:rowOff>114300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 flipV="1">
          <a:off x="4619625" y="190500"/>
          <a:ext cx="123825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142875</xdr:colOff>
      <xdr:row>1</xdr:row>
      <xdr:rowOff>0</xdr:rowOff>
    </xdr:from>
    <xdr:to>
      <xdr:col>7</xdr:col>
      <xdr:colOff>266700</xdr:colOff>
      <xdr:row>1</xdr:row>
      <xdr:rowOff>123825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 flipV="1">
          <a:off x="4686300" y="200025"/>
          <a:ext cx="123825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200025</xdr:colOff>
      <xdr:row>0</xdr:row>
      <xdr:rowOff>190500</xdr:rowOff>
    </xdr:from>
    <xdr:to>
      <xdr:col>7</xdr:col>
      <xdr:colOff>285750</xdr:colOff>
      <xdr:row>0</xdr:row>
      <xdr:rowOff>190500</xdr:rowOff>
    </xdr:to>
    <xdr:sp macro="" textlink="">
      <xdr:nvSpPr>
        <xdr:cNvPr id="12" name="Line 15"/>
        <xdr:cNvSpPr>
          <a:spLocks noChangeShapeType="1"/>
        </xdr:cNvSpPr>
      </xdr:nvSpPr>
      <xdr:spPr bwMode="auto">
        <a:xfrm>
          <a:off x="4743450" y="190500"/>
          <a:ext cx="85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133350</xdr:colOff>
      <xdr:row>3</xdr:row>
      <xdr:rowOff>0</xdr:rowOff>
    </xdr:from>
    <xdr:to>
      <xdr:col>8</xdr:col>
      <xdr:colOff>257175</xdr:colOff>
      <xdr:row>3</xdr:row>
      <xdr:rowOff>123825</xdr:rowOff>
    </xdr:to>
    <xdr:sp macro="" textlink="">
      <xdr:nvSpPr>
        <xdr:cNvPr id="13" name="Line 16"/>
        <xdr:cNvSpPr>
          <a:spLocks noChangeShapeType="1"/>
        </xdr:cNvSpPr>
      </xdr:nvSpPr>
      <xdr:spPr bwMode="auto">
        <a:xfrm flipV="1">
          <a:off x="5286375" y="600075"/>
          <a:ext cx="123825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133350</xdr:colOff>
      <xdr:row>3</xdr:row>
      <xdr:rowOff>66675</xdr:rowOff>
    </xdr:from>
    <xdr:to>
      <xdr:col>8</xdr:col>
      <xdr:colOff>257175</xdr:colOff>
      <xdr:row>3</xdr:row>
      <xdr:rowOff>190500</xdr:rowOff>
    </xdr:to>
    <xdr:sp macro="" textlink="">
      <xdr:nvSpPr>
        <xdr:cNvPr id="14" name="Line 17"/>
        <xdr:cNvSpPr>
          <a:spLocks noChangeShapeType="1"/>
        </xdr:cNvSpPr>
      </xdr:nvSpPr>
      <xdr:spPr bwMode="auto">
        <a:xfrm flipV="1">
          <a:off x="5286375" y="666750"/>
          <a:ext cx="123825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266700</xdr:colOff>
      <xdr:row>2</xdr:row>
      <xdr:rowOff>180975</xdr:rowOff>
    </xdr:from>
    <xdr:to>
      <xdr:col>8</xdr:col>
      <xdr:colOff>266700</xdr:colOff>
      <xdr:row>3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 flipH="1">
          <a:off x="5419725" y="581025"/>
          <a:ext cx="0" cy="76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85725</xdr:colOff>
      <xdr:row>7</xdr:row>
      <xdr:rowOff>47625</xdr:rowOff>
    </xdr:from>
    <xdr:to>
      <xdr:col>8</xdr:col>
      <xdr:colOff>333375</xdr:colOff>
      <xdr:row>7</xdr:row>
      <xdr:rowOff>180975</xdr:rowOff>
    </xdr:to>
    <xdr:sp macro="" textlink="">
      <xdr:nvSpPr>
        <xdr:cNvPr id="16" name="Rectangle 20"/>
        <xdr:cNvSpPr>
          <a:spLocks noChangeArrowheads="1"/>
        </xdr:cNvSpPr>
      </xdr:nvSpPr>
      <xdr:spPr bwMode="auto">
        <a:xfrm>
          <a:off x="5238750" y="1447800"/>
          <a:ext cx="24765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85725</xdr:colOff>
      <xdr:row>8</xdr:row>
      <xdr:rowOff>95250</xdr:rowOff>
    </xdr:from>
    <xdr:to>
      <xdr:col>8</xdr:col>
      <xdr:colOff>333375</xdr:colOff>
      <xdr:row>8</xdr:row>
      <xdr:rowOff>180975</xdr:rowOff>
    </xdr:to>
    <xdr:sp macro="" textlink="">
      <xdr:nvSpPr>
        <xdr:cNvPr id="17" name="Rectangle 21" descr="25%"/>
        <xdr:cNvSpPr>
          <a:spLocks noChangeArrowheads="1"/>
        </xdr:cNvSpPr>
      </xdr:nvSpPr>
      <xdr:spPr bwMode="auto">
        <a:xfrm>
          <a:off x="5238750" y="1695450"/>
          <a:ext cx="247650" cy="8572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285750</xdr:colOff>
      <xdr:row>1</xdr:row>
      <xdr:rowOff>47625</xdr:rowOff>
    </xdr:from>
    <xdr:to>
      <xdr:col>6</xdr:col>
      <xdr:colOff>533400</xdr:colOff>
      <xdr:row>2</xdr:row>
      <xdr:rowOff>28575</xdr:rowOff>
    </xdr:to>
    <xdr:sp macro="" textlink="">
      <xdr:nvSpPr>
        <xdr:cNvPr id="18" name="Text Box 23"/>
        <xdr:cNvSpPr txBox="1">
          <a:spLocks noChangeArrowheads="1"/>
        </xdr:cNvSpPr>
      </xdr:nvSpPr>
      <xdr:spPr bwMode="auto">
        <a:xfrm>
          <a:off x="4219575" y="247650"/>
          <a:ext cx="247650" cy="180975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32004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VNI-Helve-Condense"/>
            </a:rPr>
            <a:t>dai</a:t>
          </a:r>
        </a:p>
      </xdr:txBody>
    </xdr:sp>
    <xdr:clientData/>
  </xdr:twoCellAnchor>
  <xdr:twoCellAnchor>
    <xdr:from>
      <xdr:col>5</xdr:col>
      <xdr:colOff>514350</xdr:colOff>
      <xdr:row>2</xdr:row>
      <xdr:rowOff>76200</xdr:rowOff>
    </xdr:from>
    <xdr:to>
      <xdr:col>6</xdr:col>
      <xdr:colOff>152400</xdr:colOff>
      <xdr:row>3</xdr:row>
      <xdr:rowOff>57150</xdr:rowOff>
    </xdr:to>
    <xdr:sp macro="" textlink="">
      <xdr:nvSpPr>
        <xdr:cNvPr id="19" name="Text Box 24"/>
        <xdr:cNvSpPr txBox="1">
          <a:spLocks noChangeArrowheads="1"/>
        </xdr:cNvSpPr>
      </xdr:nvSpPr>
      <xdr:spPr bwMode="auto">
        <a:xfrm>
          <a:off x="3838575" y="476250"/>
          <a:ext cx="247650" cy="180975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32004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VNI-Helve-Condense"/>
            </a:rPr>
            <a:t>cao</a:t>
          </a:r>
        </a:p>
      </xdr:txBody>
    </xdr:sp>
    <xdr:clientData/>
  </xdr:twoCellAnchor>
  <xdr:twoCellAnchor>
    <xdr:from>
      <xdr:col>8</xdr:col>
      <xdr:colOff>447675</xdr:colOff>
      <xdr:row>2</xdr:row>
      <xdr:rowOff>190500</xdr:rowOff>
    </xdr:from>
    <xdr:to>
      <xdr:col>9</xdr:col>
      <xdr:colOff>85725</xdr:colOff>
      <xdr:row>3</xdr:row>
      <xdr:rowOff>171450</xdr:rowOff>
    </xdr:to>
    <xdr:sp macro="" textlink="">
      <xdr:nvSpPr>
        <xdr:cNvPr id="20" name="Text Box 25"/>
        <xdr:cNvSpPr txBox="1">
          <a:spLocks noChangeArrowheads="1"/>
        </xdr:cNvSpPr>
      </xdr:nvSpPr>
      <xdr:spPr bwMode="auto">
        <a:xfrm>
          <a:off x="5600700" y="590550"/>
          <a:ext cx="323850" cy="180975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32004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VNI-Helve-Condense"/>
            </a:rPr>
            <a:t>rong</a:t>
          </a:r>
        </a:p>
      </xdr:txBody>
    </xdr:sp>
    <xdr:clientData/>
  </xdr:twoCellAnchor>
  <xdr:twoCellAnchor>
    <xdr:from>
      <xdr:col>8</xdr:col>
      <xdr:colOff>190500</xdr:colOff>
      <xdr:row>3</xdr:row>
      <xdr:rowOff>85725</xdr:rowOff>
    </xdr:from>
    <xdr:to>
      <xdr:col>8</xdr:col>
      <xdr:colOff>342900</xdr:colOff>
      <xdr:row>3</xdr:row>
      <xdr:rowOff>85725</xdr:rowOff>
    </xdr:to>
    <xdr:sp macro="" textlink="">
      <xdr:nvSpPr>
        <xdr:cNvPr id="21" name="Line 26"/>
        <xdr:cNvSpPr>
          <a:spLocks noChangeShapeType="1"/>
        </xdr:cNvSpPr>
      </xdr:nvSpPr>
      <xdr:spPr bwMode="auto">
        <a:xfrm>
          <a:off x="5343525" y="685800"/>
          <a:ext cx="1524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3</xdr:row>
      <xdr:rowOff>66675</xdr:rowOff>
    </xdr:from>
    <xdr:to>
      <xdr:col>8</xdr:col>
      <xdr:colOff>295275</xdr:colOff>
      <xdr:row>6</xdr:row>
      <xdr:rowOff>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5067300" y="666750"/>
          <a:ext cx="828675" cy="533400"/>
        </a:xfrm>
        <a:prstGeom prst="cube">
          <a:avLst>
            <a:gd name="adj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219075</xdr:colOff>
      <xdr:row>3</xdr:row>
      <xdr:rowOff>57150</xdr:rowOff>
    </xdr:from>
    <xdr:to>
      <xdr:col>9</xdr:col>
      <xdr:colOff>285750</xdr:colOff>
      <xdr:row>5</xdr:row>
      <xdr:rowOff>190500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5819775" y="657225"/>
          <a:ext cx="752475" cy="533400"/>
        </a:xfrm>
        <a:prstGeom prst="cube">
          <a:avLst>
            <a:gd name="adj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85725</xdr:colOff>
      <xdr:row>1</xdr:row>
      <xdr:rowOff>0</xdr:rowOff>
    </xdr:from>
    <xdr:to>
      <xdr:col>8</xdr:col>
      <xdr:colOff>304800</xdr:colOff>
      <xdr:row>3</xdr:row>
      <xdr:rowOff>133350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5076825" y="200025"/>
          <a:ext cx="828675" cy="533400"/>
        </a:xfrm>
        <a:prstGeom prst="cube">
          <a:avLst>
            <a:gd name="adj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228600</xdr:colOff>
      <xdr:row>1</xdr:row>
      <xdr:rowOff>0</xdr:rowOff>
    </xdr:from>
    <xdr:to>
      <xdr:col>9</xdr:col>
      <xdr:colOff>295275</xdr:colOff>
      <xdr:row>3</xdr:row>
      <xdr:rowOff>133350</xdr:rowOff>
    </xdr:to>
    <xdr:sp macro="" textlink="">
      <xdr:nvSpPr>
        <xdr:cNvPr id="5" name="AutoShape 5"/>
        <xdr:cNvSpPr>
          <a:spLocks noChangeArrowheads="1"/>
        </xdr:cNvSpPr>
      </xdr:nvSpPr>
      <xdr:spPr bwMode="auto">
        <a:xfrm>
          <a:off x="5829300" y="200025"/>
          <a:ext cx="752475" cy="533400"/>
        </a:xfrm>
        <a:prstGeom prst="cube">
          <a:avLst>
            <a:gd name="adj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66675</xdr:colOff>
      <xdr:row>3</xdr:row>
      <xdr:rowOff>142875</xdr:rowOff>
    </xdr:from>
    <xdr:to>
      <xdr:col>9</xdr:col>
      <xdr:colOff>133350</xdr:colOff>
      <xdr:row>4</xdr:row>
      <xdr:rowOff>9525</xdr:rowOff>
    </xdr:to>
    <xdr:sp macro="" textlink="">
      <xdr:nvSpPr>
        <xdr:cNvPr id="6" name="Rectangle 6" descr="25%"/>
        <xdr:cNvSpPr>
          <a:spLocks noChangeArrowheads="1"/>
        </xdr:cNvSpPr>
      </xdr:nvSpPr>
      <xdr:spPr bwMode="auto">
        <a:xfrm>
          <a:off x="5057775" y="742950"/>
          <a:ext cx="1362075" cy="6667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127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161925</xdr:colOff>
      <xdr:row>1</xdr:row>
      <xdr:rowOff>123825</xdr:rowOff>
    </xdr:from>
    <xdr:to>
      <xdr:col>8</xdr:col>
      <xdr:colOff>238125</xdr:colOff>
      <xdr:row>5</xdr:row>
      <xdr:rowOff>190500</xdr:rowOff>
    </xdr:to>
    <xdr:sp macro="" textlink="">
      <xdr:nvSpPr>
        <xdr:cNvPr id="7" name="Rectangle 7" descr="25%"/>
        <xdr:cNvSpPr>
          <a:spLocks noChangeArrowheads="1"/>
        </xdr:cNvSpPr>
      </xdr:nvSpPr>
      <xdr:spPr bwMode="auto">
        <a:xfrm>
          <a:off x="5762625" y="323850"/>
          <a:ext cx="76200" cy="86677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171450</xdr:colOff>
      <xdr:row>3</xdr:row>
      <xdr:rowOff>9525</xdr:rowOff>
    </xdr:from>
    <xdr:to>
      <xdr:col>9</xdr:col>
      <xdr:colOff>304800</xdr:colOff>
      <xdr:row>3</xdr:row>
      <xdr:rowOff>142875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 flipV="1">
          <a:off x="6457950" y="609600"/>
          <a:ext cx="133350" cy="133350"/>
        </a:xfrm>
        <a:prstGeom prst="line">
          <a:avLst/>
        </a:prstGeom>
        <a:noFill/>
        <a:ln w="63500">
          <a:pattFill prst="pct25">
            <a:fgClr>
              <a:srgbClr val="000000"/>
            </a:fgClr>
            <a:bgClr>
              <a:srgbClr val="FFFFFF"/>
            </a:bgClr>
          </a:pattFill>
          <a:round/>
          <a:headEnd/>
          <a:tailEnd/>
        </a:ln>
      </xdr:spPr>
    </xdr:sp>
    <xdr:clientData/>
  </xdr:twoCellAnchor>
  <xdr:twoCellAnchor>
    <xdr:from>
      <xdr:col>8</xdr:col>
      <xdr:colOff>219075</xdr:colOff>
      <xdr:row>1</xdr:row>
      <xdr:rowOff>0</xdr:rowOff>
    </xdr:from>
    <xdr:to>
      <xdr:col>8</xdr:col>
      <xdr:colOff>323850</xdr:colOff>
      <xdr:row>1</xdr:row>
      <xdr:rowOff>114300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 flipV="1">
          <a:off x="5819775" y="200025"/>
          <a:ext cx="104775" cy="114300"/>
        </a:xfrm>
        <a:prstGeom prst="line">
          <a:avLst/>
        </a:prstGeom>
        <a:noFill/>
        <a:ln w="63500">
          <a:pattFill prst="pct25">
            <a:fgClr>
              <a:srgbClr val="000000"/>
            </a:fgClr>
            <a:bgClr>
              <a:srgbClr val="FFFFFF"/>
            </a:bgClr>
          </a:pattFill>
          <a:round/>
          <a:headEnd/>
          <a:tailEnd/>
        </a:ln>
      </xdr:spPr>
    </xdr:sp>
    <xdr:clientData/>
  </xdr:twoCellAnchor>
  <xdr:twoCellAnchor>
    <xdr:from>
      <xdr:col>8</xdr:col>
      <xdr:colOff>180975</xdr:colOff>
      <xdr:row>0</xdr:row>
      <xdr:rowOff>190500</xdr:rowOff>
    </xdr:from>
    <xdr:to>
      <xdr:col>8</xdr:col>
      <xdr:colOff>304800</xdr:colOff>
      <xdr:row>1</xdr:row>
      <xdr:rowOff>114300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 flipV="1">
          <a:off x="5781675" y="190500"/>
          <a:ext cx="123825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247650</xdr:colOff>
      <xdr:row>1</xdr:row>
      <xdr:rowOff>0</xdr:rowOff>
    </xdr:from>
    <xdr:to>
      <xdr:col>8</xdr:col>
      <xdr:colOff>371475</xdr:colOff>
      <xdr:row>1</xdr:row>
      <xdr:rowOff>123825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 flipV="1">
          <a:off x="5848350" y="200025"/>
          <a:ext cx="123825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304800</xdr:colOff>
      <xdr:row>0</xdr:row>
      <xdr:rowOff>190500</xdr:rowOff>
    </xdr:from>
    <xdr:to>
      <xdr:col>8</xdr:col>
      <xdr:colOff>390525</xdr:colOff>
      <xdr:row>0</xdr:row>
      <xdr:rowOff>190500</xdr:rowOff>
    </xdr:to>
    <xdr:sp macro="" textlink="">
      <xdr:nvSpPr>
        <xdr:cNvPr id="12" name="Line 15"/>
        <xdr:cNvSpPr>
          <a:spLocks noChangeShapeType="1"/>
        </xdr:cNvSpPr>
      </xdr:nvSpPr>
      <xdr:spPr bwMode="auto">
        <a:xfrm>
          <a:off x="5905500" y="190500"/>
          <a:ext cx="85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161925</xdr:colOff>
      <xdr:row>3</xdr:row>
      <xdr:rowOff>0</xdr:rowOff>
    </xdr:from>
    <xdr:to>
      <xdr:col>9</xdr:col>
      <xdr:colOff>285750</xdr:colOff>
      <xdr:row>3</xdr:row>
      <xdr:rowOff>123825</xdr:rowOff>
    </xdr:to>
    <xdr:sp macro="" textlink="">
      <xdr:nvSpPr>
        <xdr:cNvPr id="13" name="Line 16"/>
        <xdr:cNvSpPr>
          <a:spLocks noChangeShapeType="1"/>
        </xdr:cNvSpPr>
      </xdr:nvSpPr>
      <xdr:spPr bwMode="auto">
        <a:xfrm flipV="1">
          <a:off x="6448425" y="600075"/>
          <a:ext cx="123825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161925</xdr:colOff>
      <xdr:row>3</xdr:row>
      <xdr:rowOff>66675</xdr:rowOff>
    </xdr:from>
    <xdr:to>
      <xdr:col>9</xdr:col>
      <xdr:colOff>285750</xdr:colOff>
      <xdr:row>3</xdr:row>
      <xdr:rowOff>190500</xdr:rowOff>
    </xdr:to>
    <xdr:sp macro="" textlink="">
      <xdr:nvSpPr>
        <xdr:cNvPr id="14" name="Line 17"/>
        <xdr:cNvSpPr>
          <a:spLocks noChangeShapeType="1"/>
        </xdr:cNvSpPr>
      </xdr:nvSpPr>
      <xdr:spPr bwMode="auto">
        <a:xfrm flipV="1">
          <a:off x="6448425" y="666750"/>
          <a:ext cx="123825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295275</xdr:colOff>
      <xdr:row>2</xdr:row>
      <xdr:rowOff>180975</xdr:rowOff>
    </xdr:from>
    <xdr:to>
      <xdr:col>9</xdr:col>
      <xdr:colOff>295275</xdr:colOff>
      <xdr:row>3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 flipH="1">
          <a:off x="6581775" y="581025"/>
          <a:ext cx="0" cy="76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85725</xdr:colOff>
      <xdr:row>7</xdr:row>
      <xdr:rowOff>47625</xdr:rowOff>
    </xdr:from>
    <xdr:to>
      <xdr:col>8</xdr:col>
      <xdr:colOff>333375</xdr:colOff>
      <xdr:row>7</xdr:row>
      <xdr:rowOff>180975</xdr:rowOff>
    </xdr:to>
    <xdr:sp macro="" textlink="">
      <xdr:nvSpPr>
        <xdr:cNvPr id="16" name="Rectangle 20"/>
        <xdr:cNvSpPr>
          <a:spLocks noChangeArrowheads="1"/>
        </xdr:cNvSpPr>
      </xdr:nvSpPr>
      <xdr:spPr bwMode="auto">
        <a:xfrm>
          <a:off x="5391150" y="1447800"/>
          <a:ext cx="24765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85725</xdr:colOff>
      <xdr:row>8</xdr:row>
      <xdr:rowOff>95250</xdr:rowOff>
    </xdr:from>
    <xdr:to>
      <xdr:col>8</xdr:col>
      <xdr:colOff>333375</xdr:colOff>
      <xdr:row>8</xdr:row>
      <xdr:rowOff>180975</xdr:rowOff>
    </xdr:to>
    <xdr:sp macro="" textlink="">
      <xdr:nvSpPr>
        <xdr:cNvPr id="17" name="Rectangle 21" descr="25%"/>
        <xdr:cNvSpPr>
          <a:spLocks noChangeArrowheads="1"/>
        </xdr:cNvSpPr>
      </xdr:nvSpPr>
      <xdr:spPr bwMode="auto">
        <a:xfrm>
          <a:off x="5391150" y="1695450"/>
          <a:ext cx="247650" cy="8572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1</xdr:row>
      <xdr:rowOff>47625</xdr:rowOff>
    </xdr:from>
    <xdr:to>
      <xdr:col>7</xdr:col>
      <xdr:colOff>561975</xdr:colOff>
      <xdr:row>2</xdr:row>
      <xdr:rowOff>28575</xdr:rowOff>
    </xdr:to>
    <xdr:sp macro="" textlink="">
      <xdr:nvSpPr>
        <xdr:cNvPr id="18" name="Text Box 23"/>
        <xdr:cNvSpPr txBox="1">
          <a:spLocks noChangeArrowheads="1"/>
        </xdr:cNvSpPr>
      </xdr:nvSpPr>
      <xdr:spPr bwMode="auto">
        <a:xfrm>
          <a:off x="5305425" y="247650"/>
          <a:ext cx="247650" cy="180975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32004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VNI-Helve-Condense"/>
            </a:rPr>
            <a:t>dai</a:t>
          </a:r>
        </a:p>
      </xdr:txBody>
    </xdr:sp>
    <xdr:clientData/>
  </xdr:twoCellAnchor>
  <xdr:twoCellAnchor>
    <xdr:from>
      <xdr:col>6</xdr:col>
      <xdr:colOff>485775</xdr:colOff>
      <xdr:row>2</xdr:row>
      <xdr:rowOff>76200</xdr:rowOff>
    </xdr:from>
    <xdr:to>
      <xdr:col>7</xdr:col>
      <xdr:colOff>180975</xdr:colOff>
      <xdr:row>3</xdr:row>
      <xdr:rowOff>66675</xdr:rowOff>
    </xdr:to>
    <xdr:sp macro="" textlink="">
      <xdr:nvSpPr>
        <xdr:cNvPr id="19" name="Text Box 24"/>
        <xdr:cNvSpPr txBox="1">
          <a:spLocks noChangeArrowheads="1"/>
        </xdr:cNvSpPr>
      </xdr:nvSpPr>
      <xdr:spPr bwMode="auto">
        <a:xfrm>
          <a:off x="4848225" y="476250"/>
          <a:ext cx="381000" cy="190500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32004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VNI-Helve-Condense"/>
            </a:rPr>
            <a:t>cao</a:t>
          </a:r>
        </a:p>
      </xdr:txBody>
    </xdr:sp>
    <xdr:clientData/>
  </xdr:twoCellAnchor>
  <xdr:twoCellAnchor>
    <xdr:from>
      <xdr:col>9</xdr:col>
      <xdr:colOff>371475</xdr:colOff>
      <xdr:row>2</xdr:row>
      <xdr:rowOff>180975</xdr:rowOff>
    </xdr:from>
    <xdr:to>
      <xdr:col>10</xdr:col>
      <xdr:colOff>9525</xdr:colOff>
      <xdr:row>3</xdr:row>
      <xdr:rowOff>161925</xdr:rowOff>
    </xdr:to>
    <xdr:sp macro="" textlink="">
      <xdr:nvSpPr>
        <xdr:cNvPr id="20" name="Text Box 25"/>
        <xdr:cNvSpPr txBox="1">
          <a:spLocks noChangeArrowheads="1"/>
        </xdr:cNvSpPr>
      </xdr:nvSpPr>
      <xdr:spPr bwMode="auto">
        <a:xfrm>
          <a:off x="6657975" y="581025"/>
          <a:ext cx="323850" cy="180975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32004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VNI-Helve-Condense"/>
            </a:rPr>
            <a:t>rong</a:t>
          </a:r>
        </a:p>
      </xdr:txBody>
    </xdr:sp>
    <xdr:clientData/>
  </xdr:twoCellAnchor>
  <xdr:twoCellAnchor>
    <xdr:from>
      <xdr:col>9</xdr:col>
      <xdr:colOff>219075</xdr:colOff>
      <xdr:row>3</xdr:row>
      <xdr:rowOff>85725</xdr:rowOff>
    </xdr:from>
    <xdr:to>
      <xdr:col>9</xdr:col>
      <xdr:colOff>371475</xdr:colOff>
      <xdr:row>3</xdr:row>
      <xdr:rowOff>85725</xdr:rowOff>
    </xdr:to>
    <xdr:sp macro="" textlink="">
      <xdr:nvSpPr>
        <xdr:cNvPr id="21" name="Line 26"/>
        <xdr:cNvSpPr>
          <a:spLocks noChangeShapeType="1"/>
        </xdr:cNvSpPr>
      </xdr:nvSpPr>
      <xdr:spPr bwMode="auto">
        <a:xfrm>
          <a:off x="6505575" y="685800"/>
          <a:ext cx="1524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3</xdr:row>
      <xdr:rowOff>66675</xdr:rowOff>
    </xdr:from>
    <xdr:to>
      <xdr:col>8</xdr:col>
      <xdr:colOff>295275</xdr:colOff>
      <xdr:row>6</xdr:row>
      <xdr:rowOff>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5143500" y="666750"/>
          <a:ext cx="828675" cy="533400"/>
        </a:xfrm>
        <a:prstGeom prst="cube">
          <a:avLst>
            <a:gd name="adj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219075</xdr:colOff>
      <xdr:row>3</xdr:row>
      <xdr:rowOff>57150</xdr:rowOff>
    </xdr:from>
    <xdr:to>
      <xdr:col>9</xdr:col>
      <xdr:colOff>285750</xdr:colOff>
      <xdr:row>5</xdr:row>
      <xdr:rowOff>190500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5895975" y="657225"/>
          <a:ext cx="752475" cy="533400"/>
        </a:xfrm>
        <a:prstGeom prst="cube">
          <a:avLst>
            <a:gd name="adj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85725</xdr:colOff>
      <xdr:row>1</xdr:row>
      <xdr:rowOff>0</xdr:rowOff>
    </xdr:from>
    <xdr:to>
      <xdr:col>8</xdr:col>
      <xdr:colOff>304800</xdr:colOff>
      <xdr:row>3</xdr:row>
      <xdr:rowOff>133350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5153025" y="200025"/>
          <a:ext cx="828675" cy="533400"/>
        </a:xfrm>
        <a:prstGeom prst="cube">
          <a:avLst>
            <a:gd name="adj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228600</xdr:colOff>
      <xdr:row>1</xdr:row>
      <xdr:rowOff>0</xdr:rowOff>
    </xdr:from>
    <xdr:to>
      <xdr:col>9</xdr:col>
      <xdr:colOff>295275</xdr:colOff>
      <xdr:row>3</xdr:row>
      <xdr:rowOff>133350</xdr:rowOff>
    </xdr:to>
    <xdr:sp macro="" textlink="">
      <xdr:nvSpPr>
        <xdr:cNvPr id="5" name="AutoShape 5"/>
        <xdr:cNvSpPr>
          <a:spLocks noChangeArrowheads="1"/>
        </xdr:cNvSpPr>
      </xdr:nvSpPr>
      <xdr:spPr bwMode="auto">
        <a:xfrm>
          <a:off x="5905500" y="200025"/>
          <a:ext cx="752475" cy="533400"/>
        </a:xfrm>
        <a:prstGeom prst="cube">
          <a:avLst>
            <a:gd name="adj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66675</xdr:colOff>
      <xdr:row>3</xdr:row>
      <xdr:rowOff>142875</xdr:rowOff>
    </xdr:from>
    <xdr:to>
      <xdr:col>9</xdr:col>
      <xdr:colOff>133350</xdr:colOff>
      <xdr:row>4</xdr:row>
      <xdr:rowOff>9525</xdr:rowOff>
    </xdr:to>
    <xdr:sp macro="" textlink="">
      <xdr:nvSpPr>
        <xdr:cNvPr id="6" name="Rectangle 6" descr="25%"/>
        <xdr:cNvSpPr>
          <a:spLocks noChangeArrowheads="1"/>
        </xdr:cNvSpPr>
      </xdr:nvSpPr>
      <xdr:spPr bwMode="auto">
        <a:xfrm>
          <a:off x="5133975" y="742950"/>
          <a:ext cx="1362075" cy="6667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127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161925</xdr:colOff>
      <xdr:row>1</xdr:row>
      <xdr:rowOff>123825</xdr:rowOff>
    </xdr:from>
    <xdr:to>
      <xdr:col>8</xdr:col>
      <xdr:colOff>238125</xdr:colOff>
      <xdr:row>5</xdr:row>
      <xdr:rowOff>190500</xdr:rowOff>
    </xdr:to>
    <xdr:sp macro="" textlink="">
      <xdr:nvSpPr>
        <xdr:cNvPr id="7" name="Rectangle 7" descr="25%"/>
        <xdr:cNvSpPr>
          <a:spLocks noChangeArrowheads="1"/>
        </xdr:cNvSpPr>
      </xdr:nvSpPr>
      <xdr:spPr bwMode="auto">
        <a:xfrm>
          <a:off x="5838825" y="323850"/>
          <a:ext cx="76200" cy="86677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171450</xdr:colOff>
      <xdr:row>3</xdr:row>
      <xdr:rowOff>9525</xdr:rowOff>
    </xdr:from>
    <xdr:to>
      <xdr:col>9</xdr:col>
      <xdr:colOff>304800</xdr:colOff>
      <xdr:row>3</xdr:row>
      <xdr:rowOff>142875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 flipV="1">
          <a:off x="6534150" y="609600"/>
          <a:ext cx="133350" cy="133350"/>
        </a:xfrm>
        <a:prstGeom prst="line">
          <a:avLst/>
        </a:prstGeom>
        <a:noFill/>
        <a:ln w="63500">
          <a:pattFill prst="pct25">
            <a:fgClr>
              <a:srgbClr val="000000"/>
            </a:fgClr>
            <a:bgClr>
              <a:srgbClr val="FFFFFF"/>
            </a:bgClr>
          </a:pattFill>
          <a:round/>
          <a:headEnd/>
          <a:tailEnd/>
        </a:ln>
      </xdr:spPr>
    </xdr:sp>
    <xdr:clientData/>
  </xdr:twoCellAnchor>
  <xdr:twoCellAnchor>
    <xdr:from>
      <xdr:col>8</xdr:col>
      <xdr:colOff>219075</xdr:colOff>
      <xdr:row>1</xdr:row>
      <xdr:rowOff>0</xdr:rowOff>
    </xdr:from>
    <xdr:to>
      <xdr:col>8</xdr:col>
      <xdr:colOff>323850</xdr:colOff>
      <xdr:row>1</xdr:row>
      <xdr:rowOff>114300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 flipV="1">
          <a:off x="5895975" y="200025"/>
          <a:ext cx="104775" cy="114300"/>
        </a:xfrm>
        <a:prstGeom prst="line">
          <a:avLst/>
        </a:prstGeom>
        <a:noFill/>
        <a:ln w="63500">
          <a:pattFill prst="pct25">
            <a:fgClr>
              <a:srgbClr val="000000"/>
            </a:fgClr>
            <a:bgClr>
              <a:srgbClr val="FFFFFF"/>
            </a:bgClr>
          </a:pattFill>
          <a:round/>
          <a:headEnd/>
          <a:tailEnd/>
        </a:ln>
      </xdr:spPr>
    </xdr:sp>
    <xdr:clientData/>
  </xdr:twoCellAnchor>
  <xdr:twoCellAnchor>
    <xdr:from>
      <xdr:col>8</xdr:col>
      <xdr:colOff>180975</xdr:colOff>
      <xdr:row>0</xdr:row>
      <xdr:rowOff>190500</xdr:rowOff>
    </xdr:from>
    <xdr:to>
      <xdr:col>8</xdr:col>
      <xdr:colOff>304800</xdr:colOff>
      <xdr:row>1</xdr:row>
      <xdr:rowOff>114300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 flipV="1">
          <a:off x="5857875" y="190500"/>
          <a:ext cx="123825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247650</xdr:colOff>
      <xdr:row>1</xdr:row>
      <xdr:rowOff>0</xdr:rowOff>
    </xdr:from>
    <xdr:to>
      <xdr:col>8</xdr:col>
      <xdr:colOff>371475</xdr:colOff>
      <xdr:row>1</xdr:row>
      <xdr:rowOff>123825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 flipV="1">
          <a:off x="5924550" y="200025"/>
          <a:ext cx="123825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304800</xdr:colOff>
      <xdr:row>0</xdr:row>
      <xdr:rowOff>190500</xdr:rowOff>
    </xdr:from>
    <xdr:to>
      <xdr:col>8</xdr:col>
      <xdr:colOff>390525</xdr:colOff>
      <xdr:row>0</xdr:row>
      <xdr:rowOff>190500</xdr:rowOff>
    </xdr:to>
    <xdr:sp macro="" textlink="">
      <xdr:nvSpPr>
        <xdr:cNvPr id="12" name="Line 15"/>
        <xdr:cNvSpPr>
          <a:spLocks noChangeShapeType="1"/>
        </xdr:cNvSpPr>
      </xdr:nvSpPr>
      <xdr:spPr bwMode="auto">
        <a:xfrm>
          <a:off x="5981700" y="190500"/>
          <a:ext cx="85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161925</xdr:colOff>
      <xdr:row>3</xdr:row>
      <xdr:rowOff>0</xdr:rowOff>
    </xdr:from>
    <xdr:to>
      <xdr:col>9</xdr:col>
      <xdr:colOff>285750</xdr:colOff>
      <xdr:row>3</xdr:row>
      <xdr:rowOff>123825</xdr:rowOff>
    </xdr:to>
    <xdr:sp macro="" textlink="">
      <xdr:nvSpPr>
        <xdr:cNvPr id="13" name="Line 16"/>
        <xdr:cNvSpPr>
          <a:spLocks noChangeShapeType="1"/>
        </xdr:cNvSpPr>
      </xdr:nvSpPr>
      <xdr:spPr bwMode="auto">
        <a:xfrm flipV="1">
          <a:off x="6524625" y="600075"/>
          <a:ext cx="123825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161925</xdr:colOff>
      <xdr:row>3</xdr:row>
      <xdr:rowOff>66675</xdr:rowOff>
    </xdr:from>
    <xdr:to>
      <xdr:col>9</xdr:col>
      <xdr:colOff>285750</xdr:colOff>
      <xdr:row>3</xdr:row>
      <xdr:rowOff>190500</xdr:rowOff>
    </xdr:to>
    <xdr:sp macro="" textlink="">
      <xdr:nvSpPr>
        <xdr:cNvPr id="14" name="Line 17"/>
        <xdr:cNvSpPr>
          <a:spLocks noChangeShapeType="1"/>
        </xdr:cNvSpPr>
      </xdr:nvSpPr>
      <xdr:spPr bwMode="auto">
        <a:xfrm flipV="1">
          <a:off x="6524625" y="666750"/>
          <a:ext cx="123825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295275</xdr:colOff>
      <xdr:row>2</xdr:row>
      <xdr:rowOff>180975</xdr:rowOff>
    </xdr:from>
    <xdr:to>
      <xdr:col>9</xdr:col>
      <xdr:colOff>295275</xdr:colOff>
      <xdr:row>3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 flipH="1">
          <a:off x="6657975" y="581025"/>
          <a:ext cx="0" cy="76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85725</xdr:colOff>
      <xdr:row>7</xdr:row>
      <xdr:rowOff>47625</xdr:rowOff>
    </xdr:from>
    <xdr:to>
      <xdr:col>8</xdr:col>
      <xdr:colOff>333375</xdr:colOff>
      <xdr:row>7</xdr:row>
      <xdr:rowOff>180975</xdr:rowOff>
    </xdr:to>
    <xdr:sp macro="" textlink="">
      <xdr:nvSpPr>
        <xdr:cNvPr id="16" name="Rectangle 20"/>
        <xdr:cNvSpPr>
          <a:spLocks noChangeArrowheads="1"/>
        </xdr:cNvSpPr>
      </xdr:nvSpPr>
      <xdr:spPr bwMode="auto">
        <a:xfrm>
          <a:off x="5762625" y="1457325"/>
          <a:ext cx="24765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85725</xdr:colOff>
      <xdr:row>8</xdr:row>
      <xdr:rowOff>95250</xdr:rowOff>
    </xdr:from>
    <xdr:to>
      <xdr:col>8</xdr:col>
      <xdr:colOff>333375</xdr:colOff>
      <xdr:row>8</xdr:row>
      <xdr:rowOff>180975</xdr:rowOff>
    </xdr:to>
    <xdr:sp macro="" textlink="">
      <xdr:nvSpPr>
        <xdr:cNvPr id="17" name="Rectangle 21" descr="25%"/>
        <xdr:cNvSpPr>
          <a:spLocks noChangeArrowheads="1"/>
        </xdr:cNvSpPr>
      </xdr:nvSpPr>
      <xdr:spPr bwMode="auto">
        <a:xfrm>
          <a:off x="5762625" y="1704975"/>
          <a:ext cx="247650" cy="8572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1</xdr:row>
      <xdr:rowOff>47625</xdr:rowOff>
    </xdr:from>
    <xdr:to>
      <xdr:col>7</xdr:col>
      <xdr:colOff>561975</xdr:colOff>
      <xdr:row>2</xdr:row>
      <xdr:rowOff>28575</xdr:rowOff>
    </xdr:to>
    <xdr:sp macro="" textlink="">
      <xdr:nvSpPr>
        <xdr:cNvPr id="18" name="Text Box 23"/>
        <xdr:cNvSpPr txBox="1">
          <a:spLocks noChangeArrowheads="1"/>
        </xdr:cNvSpPr>
      </xdr:nvSpPr>
      <xdr:spPr bwMode="auto">
        <a:xfrm>
          <a:off x="5381625" y="247650"/>
          <a:ext cx="247650" cy="180975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32004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VNI-Helve-Condense"/>
            </a:rPr>
            <a:t>dai</a:t>
          </a:r>
        </a:p>
      </xdr:txBody>
    </xdr:sp>
    <xdr:clientData/>
  </xdr:twoCellAnchor>
  <xdr:twoCellAnchor>
    <xdr:from>
      <xdr:col>6</xdr:col>
      <xdr:colOff>485775</xdr:colOff>
      <xdr:row>2</xdr:row>
      <xdr:rowOff>76200</xdr:rowOff>
    </xdr:from>
    <xdr:to>
      <xdr:col>7</xdr:col>
      <xdr:colOff>180975</xdr:colOff>
      <xdr:row>3</xdr:row>
      <xdr:rowOff>66675</xdr:rowOff>
    </xdr:to>
    <xdr:sp macro="" textlink="">
      <xdr:nvSpPr>
        <xdr:cNvPr id="19" name="Text Box 24"/>
        <xdr:cNvSpPr txBox="1">
          <a:spLocks noChangeArrowheads="1"/>
        </xdr:cNvSpPr>
      </xdr:nvSpPr>
      <xdr:spPr bwMode="auto">
        <a:xfrm>
          <a:off x="4867275" y="476250"/>
          <a:ext cx="381000" cy="190500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32004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VNI-Helve-Condense"/>
            </a:rPr>
            <a:t>cao</a:t>
          </a:r>
        </a:p>
      </xdr:txBody>
    </xdr:sp>
    <xdr:clientData/>
  </xdr:twoCellAnchor>
  <xdr:twoCellAnchor>
    <xdr:from>
      <xdr:col>9</xdr:col>
      <xdr:colOff>371475</xdr:colOff>
      <xdr:row>2</xdr:row>
      <xdr:rowOff>180975</xdr:rowOff>
    </xdr:from>
    <xdr:to>
      <xdr:col>10</xdr:col>
      <xdr:colOff>9525</xdr:colOff>
      <xdr:row>3</xdr:row>
      <xdr:rowOff>161925</xdr:rowOff>
    </xdr:to>
    <xdr:sp macro="" textlink="">
      <xdr:nvSpPr>
        <xdr:cNvPr id="20" name="Text Box 25"/>
        <xdr:cNvSpPr txBox="1">
          <a:spLocks noChangeArrowheads="1"/>
        </xdr:cNvSpPr>
      </xdr:nvSpPr>
      <xdr:spPr bwMode="auto">
        <a:xfrm>
          <a:off x="6734175" y="581025"/>
          <a:ext cx="323850" cy="180975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32004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VNI-Helve-Condense"/>
            </a:rPr>
            <a:t>rong</a:t>
          </a:r>
        </a:p>
      </xdr:txBody>
    </xdr:sp>
    <xdr:clientData/>
  </xdr:twoCellAnchor>
  <xdr:twoCellAnchor>
    <xdr:from>
      <xdr:col>9</xdr:col>
      <xdr:colOff>219075</xdr:colOff>
      <xdr:row>3</xdr:row>
      <xdr:rowOff>85725</xdr:rowOff>
    </xdr:from>
    <xdr:to>
      <xdr:col>9</xdr:col>
      <xdr:colOff>371475</xdr:colOff>
      <xdr:row>3</xdr:row>
      <xdr:rowOff>85725</xdr:rowOff>
    </xdr:to>
    <xdr:sp macro="" textlink="">
      <xdr:nvSpPr>
        <xdr:cNvPr id="21" name="Line 26"/>
        <xdr:cNvSpPr>
          <a:spLocks noChangeShapeType="1"/>
        </xdr:cNvSpPr>
      </xdr:nvSpPr>
      <xdr:spPr bwMode="auto">
        <a:xfrm>
          <a:off x="6581775" y="685800"/>
          <a:ext cx="1524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abSelected="1" workbookViewId="0">
      <selection activeCell="I16" sqref="I16"/>
    </sheetView>
  </sheetViews>
  <sheetFormatPr defaultColWidth="10.28515625" defaultRowHeight="15.75"/>
  <cols>
    <col min="1" max="2" width="10.28515625" style="34"/>
    <col min="3" max="3" width="13.28515625" style="34" customWidth="1"/>
    <col min="4" max="4" width="7.5703125" style="34" customWidth="1"/>
    <col min="5" max="5" width="8.42578125" style="77" bestFit="1" customWidth="1"/>
    <col min="6" max="6" width="9.140625" style="34"/>
    <col min="7" max="7" width="9.140625" style="1"/>
    <col min="8" max="8" width="9.140625" style="1" customWidth="1"/>
    <col min="9" max="16384" width="10.28515625" style="1"/>
  </cols>
  <sheetData>
    <row r="1" spans="1:11" ht="16.5" thickBot="1"/>
    <row r="2" spans="1:11">
      <c r="A2" s="51" t="s">
        <v>2</v>
      </c>
      <c r="B2" s="42" t="s">
        <v>3</v>
      </c>
      <c r="C2" s="42" t="s">
        <v>4</v>
      </c>
      <c r="D2" s="42" t="s">
        <v>5</v>
      </c>
      <c r="E2" s="43"/>
      <c r="F2" s="44"/>
    </row>
    <row r="3" spans="1:11">
      <c r="A3" s="45">
        <v>175</v>
      </c>
      <c r="B3" s="46">
        <v>105</v>
      </c>
      <c r="C3" s="46">
        <v>50</v>
      </c>
      <c r="D3" s="46" t="s">
        <v>6</v>
      </c>
      <c r="E3" s="47"/>
      <c r="F3" s="48"/>
    </row>
    <row r="4" spans="1:11">
      <c r="A4" s="45">
        <f>A3/1000</f>
        <v>0.17499999999999999</v>
      </c>
      <c r="B4" s="46">
        <f>B3/1000</f>
        <v>0.105</v>
      </c>
      <c r="C4" s="46">
        <f>C3/1000</f>
        <v>0.05</v>
      </c>
      <c r="D4" s="46" t="s">
        <v>0</v>
      </c>
      <c r="E4" s="47"/>
      <c r="F4" s="48"/>
    </row>
    <row r="5" spans="1:11">
      <c r="A5" s="45"/>
      <c r="B5" s="46"/>
      <c r="C5" s="46"/>
      <c r="D5" s="46"/>
      <c r="E5" s="47"/>
      <c r="F5" s="48"/>
    </row>
    <row r="6" spans="1:11">
      <c r="A6" s="95" t="s">
        <v>7</v>
      </c>
      <c r="B6" s="96"/>
      <c r="C6" s="96"/>
      <c r="D6" s="96"/>
      <c r="E6" s="47">
        <f>A4*B4*C4</f>
        <v>9.1874999999999997E-4</v>
      </c>
      <c r="F6" s="48" t="s">
        <v>8</v>
      </c>
    </row>
    <row r="7" spans="1:11">
      <c r="A7" s="45" t="s">
        <v>2</v>
      </c>
      <c r="B7" s="46" t="s">
        <v>3</v>
      </c>
      <c r="C7" s="46" t="s">
        <v>4</v>
      </c>
      <c r="D7" s="46" t="s">
        <v>17</v>
      </c>
      <c r="E7" s="47" t="s">
        <v>5</v>
      </c>
      <c r="F7" s="52"/>
    </row>
    <row r="8" spans="1:11">
      <c r="A8" s="45">
        <f>+A3</f>
        <v>175</v>
      </c>
      <c r="B8" s="46">
        <f>+B3</f>
        <v>105</v>
      </c>
      <c r="C8" s="46">
        <f>+C3</f>
        <v>50</v>
      </c>
      <c r="D8" s="46">
        <v>12</v>
      </c>
      <c r="E8" s="47" t="s">
        <v>6</v>
      </c>
      <c r="F8" s="52"/>
      <c r="H8" s="2" t="s">
        <v>9</v>
      </c>
      <c r="I8" s="3"/>
      <c r="J8" s="3" t="s">
        <v>10</v>
      </c>
      <c r="K8" s="4"/>
    </row>
    <row r="9" spans="1:11">
      <c r="A9" s="45">
        <f>A8/1000</f>
        <v>0.17499999999999999</v>
      </c>
      <c r="B9" s="46">
        <f>B8/1000</f>
        <v>0.105</v>
      </c>
      <c r="C9" s="46">
        <f>C8/1000</f>
        <v>0.05</v>
      </c>
      <c r="D9" s="46">
        <f>D8/1000</f>
        <v>1.2E-2</v>
      </c>
      <c r="E9" s="47" t="s">
        <v>0</v>
      </c>
      <c r="F9" s="52"/>
      <c r="H9" s="5" t="s">
        <v>11</v>
      </c>
      <c r="I9" s="6"/>
      <c r="J9" s="6" t="s">
        <v>12</v>
      </c>
      <c r="K9" s="7"/>
    </row>
    <row r="10" spans="1:11">
      <c r="A10" s="95" t="s">
        <v>24</v>
      </c>
      <c r="B10" s="96"/>
      <c r="C10" s="96"/>
      <c r="D10" s="96"/>
      <c r="E10" s="47">
        <f>+A9*B9*D9</f>
        <v>2.2049999999999999E-4</v>
      </c>
      <c r="F10" s="52"/>
      <c r="H10" s="11"/>
      <c r="I10" s="12"/>
      <c r="J10" s="12"/>
      <c r="K10" s="12"/>
    </row>
    <row r="11" spans="1:11">
      <c r="A11" s="95" t="s">
        <v>25</v>
      </c>
      <c r="B11" s="96"/>
      <c r="C11" s="96"/>
      <c r="D11" s="96"/>
      <c r="E11" s="47">
        <f>+C9*B9*D9</f>
        <v>6.3E-5</v>
      </c>
      <c r="F11" s="52"/>
      <c r="H11" s="11"/>
      <c r="I11" s="12"/>
      <c r="J11" s="12"/>
      <c r="K11" s="12"/>
    </row>
    <row r="12" spans="1:11">
      <c r="A12" s="95" t="s">
        <v>13</v>
      </c>
      <c r="B12" s="96"/>
      <c r="C12" s="96"/>
      <c r="D12" s="96"/>
      <c r="E12" s="47">
        <f>+E10+E11</f>
        <v>2.8350000000000001E-4</v>
      </c>
      <c r="F12" s="48" t="s">
        <v>8</v>
      </c>
    </row>
    <row r="13" spans="1:11">
      <c r="A13" s="45"/>
      <c r="B13" s="46"/>
      <c r="C13" s="46"/>
      <c r="D13" s="46"/>
      <c r="E13" s="47"/>
      <c r="F13" s="48"/>
    </row>
    <row r="14" spans="1:11" ht="16.5" thickBot="1">
      <c r="A14" s="97" t="s">
        <v>14</v>
      </c>
      <c r="B14" s="98"/>
      <c r="C14" s="98"/>
      <c r="D14" s="98"/>
      <c r="E14" s="49">
        <f>E6+E12</f>
        <v>1.20225E-3</v>
      </c>
      <c r="F14" s="50" t="s">
        <v>8</v>
      </c>
      <c r="H14" s="24"/>
      <c r="J14" s="24"/>
    </row>
    <row r="15" spans="1:11">
      <c r="H15" s="23" t="s">
        <v>20</v>
      </c>
      <c r="I15" s="12"/>
      <c r="J15" s="23" t="s">
        <v>22</v>
      </c>
    </row>
    <row r="16" spans="1:11">
      <c r="A16" s="78" t="s">
        <v>18</v>
      </c>
      <c r="B16" s="79"/>
      <c r="C16" s="79"/>
      <c r="D16" s="80">
        <f>1/((A4+D9)*(C4+D9))</f>
        <v>86.251509401414523</v>
      </c>
      <c r="E16" s="81" t="s">
        <v>15</v>
      </c>
      <c r="F16" s="82">
        <f>ROUNDUP(D16*(1+C22),0)</f>
        <v>88</v>
      </c>
      <c r="H16" s="17">
        <f>ROUNDUP(F16,0)*10</f>
        <v>880</v>
      </c>
      <c r="J16" s="17">
        <f>+F16*5*2</f>
        <v>880</v>
      </c>
    </row>
    <row r="17" spans="1:10">
      <c r="A17" s="83" t="s">
        <v>16</v>
      </c>
      <c r="B17" s="84"/>
      <c r="C17" s="84"/>
      <c r="D17" s="85">
        <f>+E12*D16</f>
        <v>2.4452302915301018E-2</v>
      </c>
      <c r="E17" s="86" t="s">
        <v>8</v>
      </c>
      <c r="F17" s="87">
        <f>ROUND(D17*(1+C22),5)</f>
        <v>2.47E-2</v>
      </c>
      <c r="H17" s="13">
        <f>ROUND(F17,5)*10</f>
        <v>0.247</v>
      </c>
      <c r="J17" s="13">
        <f>+F17*5*2</f>
        <v>0.247</v>
      </c>
    </row>
    <row r="18" spans="1:10">
      <c r="F18" s="94" t="s">
        <v>1</v>
      </c>
      <c r="H18" s="15" t="s">
        <v>21</v>
      </c>
      <c r="J18" s="15" t="s">
        <v>21</v>
      </c>
    </row>
    <row r="20" spans="1:10" s="21" customFormat="1">
      <c r="A20" s="88" t="s">
        <v>19</v>
      </c>
      <c r="B20" s="85"/>
      <c r="C20" s="85"/>
      <c r="D20" s="85" t="s">
        <v>23</v>
      </c>
      <c r="E20" s="86"/>
      <c r="F20" s="85"/>
      <c r="G20" s="24"/>
      <c r="H20" s="91"/>
      <c r="I20" s="91"/>
      <c r="J20" s="91"/>
    </row>
    <row r="22" spans="1:10">
      <c r="A22" s="35" t="s">
        <v>27</v>
      </c>
      <c r="C22" s="89">
        <v>0.01</v>
      </c>
    </row>
  </sheetData>
  <mergeCells count="5">
    <mergeCell ref="A6:D6"/>
    <mergeCell ref="A12:D12"/>
    <mergeCell ref="A14:D14"/>
    <mergeCell ref="A10:D10"/>
    <mergeCell ref="A11:D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2"/>
  <sheetViews>
    <sheetView workbookViewId="0">
      <selection activeCell="H19" sqref="H19"/>
    </sheetView>
  </sheetViews>
  <sheetFormatPr defaultColWidth="10.28515625" defaultRowHeight="15.75"/>
  <cols>
    <col min="1" max="2" width="10.28515625" style="34"/>
    <col min="3" max="3" width="13.28515625" style="34" customWidth="1"/>
    <col min="4" max="4" width="7.5703125" style="34" customWidth="1"/>
    <col min="5" max="5" width="8.42578125" style="77" bestFit="1" customWidth="1"/>
    <col min="6" max="6" width="10.28515625" style="34"/>
    <col min="7" max="7" width="10.28515625" style="1"/>
    <col min="8" max="8" width="9.140625" style="1" customWidth="1"/>
    <col min="9" max="16384" width="10.28515625" style="1"/>
  </cols>
  <sheetData>
    <row r="1" spans="1:11" ht="16.5" thickBot="1"/>
    <row r="2" spans="1:11">
      <c r="A2" s="51" t="s">
        <v>2</v>
      </c>
      <c r="B2" s="42" t="s">
        <v>3</v>
      </c>
      <c r="C2" s="42" t="s">
        <v>4</v>
      </c>
      <c r="D2" s="42" t="s">
        <v>5</v>
      </c>
      <c r="E2" s="43"/>
      <c r="F2" s="44"/>
    </row>
    <row r="3" spans="1:11">
      <c r="A3" s="92">
        <v>190</v>
      </c>
      <c r="B3" s="93">
        <v>80</v>
      </c>
      <c r="C3" s="93">
        <v>80</v>
      </c>
      <c r="D3" s="93" t="s">
        <v>6</v>
      </c>
      <c r="E3" s="47"/>
      <c r="F3" s="48"/>
    </row>
    <row r="4" spans="1:11">
      <c r="A4" s="92">
        <f>A3/1000</f>
        <v>0.19</v>
      </c>
      <c r="B4" s="93">
        <f>B3/1000</f>
        <v>0.08</v>
      </c>
      <c r="C4" s="93">
        <f>C3/1000</f>
        <v>0.08</v>
      </c>
      <c r="D4" s="93" t="s">
        <v>0</v>
      </c>
      <c r="E4" s="47"/>
      <c r="F4" s="48"/>
    </row>
    <row r="5" spans="1:11">
      <c r="A5" s="92"/>
      <c r="B5" s="93"/>
      <c r="C5" s="93"/>
      <c r="D5" s="93"/>
      <c r="E5" s="47"/>
      <c r="F5" s="48"/>
    </row>
    <row r="6" spans="1:11">
      <c r="A6" s="95" t="s">
        <v>7</v>
      </c>
      <c r="B6" s="96"/>
      <c r="C6" s="96"/>
      <c r="D6" s="96"/>
      <c r="E6" s="47">
        <f>A4*B4*C4</f>
        <v>1.2160000000000001E-3</v>
      </c>
      <c r="F6" s="48" t="s">
        <v>8</v>
      </c>
    </row>
    <row r="7" spans="1:11">
      <c r="A7" s="92" t="s">
        <v>2</v>
      </c>
      <c r="B7" s="93" t="s">
        <v>3</v>
      </c>
      <c r="C7" s="93" t="s">
        <v>4</v>
      </c>
      <c r="D7" s="93" t="s">
        <v>17</v>
      </c>
      <c r="E7" s="47" t="s">
        <v>5</v>
      </c>
      <c r="F7" s="52"/>
    </row>
    <row r="8" spans="1:11">
      <c r="A8" s="92">
        <f>+A3</f>
        <v>190</v>
      </c>
      <c r="B8" s="93">
        <f>+B3</f>
        <v>80</v>
      </c>
      <c r="C8" s="93">
        <f>+C3</f>
        <v>80</v>
      </c>
      <c r="D8" s="93">
        <v>10</v>
      </c>
      <c r="E8" s="47" t="s">
        <v>6</v>
      </c>
      <c r="F8" s="52"/>
      <c r="H8" s="2" t="s">
        <v>9</v>
      </c>
      <c r="I8" s="3"/>
      <c r="J8" s="3" t="s">
        <v>10</v>
      </c>
      <c r="K8" s="4"/>
    </row>
    <row r="9" spans="1:11">
      <c r="A9" s="92">
        <f>A8/1000</f>
        <v>0.19</v>
      </c>
      <c r="B9" s="93">
        <f>B8/1000</f>
        <v>0.08</v>
      </c>
      <c r="C9" s="93">
        <f>C8/1000</f>
        <v>0.08</v>
      </c>
      <c r="D9" s="93">
        <f>D8/1000</f>
        <v>0.01</v>
      </c>
      <c r="E9" s="47" t="s">
        <v>0</v>
      </c>
      <c r="F9" s="52"/>
      <c r="H9" s="5" t="s">
        <v>11</v>
      </c>
      <c r="I9" s="6"/>
      <c r="J9" s="6" t="s">
        <v>12</v>
      </c>
      <c r="K9" s="7"/>
    </row>
    <row r="10" spans="1:11">
      <c r="A10" s="95" t="s">
        <v>24</v>
      </c>
      <c r="B10" s="96"/>
      <c r="C10" s="96"/>
      <c r="D10" s="96"/>
      <c r="E10" s="47">
        <f>+A9*B9*D9</f>
        <v>1.5200000000000001E-4</v>
      </c>
      <c r="F10" s="52"/>
      <c r="H10" s="11"/>
      <c r="I10" s="12"/>
      <c r="J10" s="12"/>
      <c r="K10" s="12"/>
    </row>
    <row r="11" spans="1:11">
      <c r="A11" s="95" t="s">
        <v>25</v>
      </c>
      <c r="B11" s="96"/>
      <c r="C11" s="96"/>
      <c r="D11" s="96"/>
      <c r="E11" s="47">
        <f>+C9*B9*D9</f>
        <v>6.4000000000000011E-5</v>
      </c>
      <c r="F11" s="52"/>
      <c r="H11" s="11"/>
      <c r="I11" s="12"/>
      <c r="J11" s="12"/>
      <c r="K11" s="12"/>
    </row>
    <row r="12" spans="1:11">
      <c r="A12" s="95" t="s">
        <v>13</v>
      </c>
      <c r="B12" s="96"/>
      <c r="C12" s="96"/>
      <c r="D12" s="96"/>
      <c r="E12" s="47">
        <f>+E10+E11</f>
        <v>2.1600000000000002E-4</v>
      </c>
      <c r="F12" s="48" t="s">
        <v>8</v>
      </c>
    </row>
    <row r="13" spans="1:11">
      <c r="A13" s="92"/>
      <c r="B13" s="93"/>
      <c r="C13" s="93"/>
      <c r="D13" s="93"/>
      <c r="E13" s="47"/>
      <c r="F13" s="48"/>
    </row>
    <row r="14" spans="1:11" ht="16.5" thickBot="1">
      <c r="A14" s="97" t="s">
        <v>14</v>
      </c>
      <c r="B14" s="98"/>
      <c r="C14" s="98"/>
      <c r="D14" s="98"/>
      <c r="E14" s="49">
        <f>E6+E12</f>
        <v>1.4320000000000001E-3</v>
      </c>
      <c r="F14" s="50" t="s">
        <v>8</v>
      </c>
      <c r="H14" s="24"/>
      <c r="J14" s="24"/>
    </row>
    <row r="15" spans="1:11">
      <c r="H15" s="23" t="s">
        <v>20</v>
      </c>
      <c r="I15" s="12"/>
      <c r="J15" s="23" t="s">
        <v>22</v>
      </c>
    </row>
    <row r="16" spans="1:11">
      <c r="A16" s="78" t="s">
        <v>18</v>
      </c>
      <c r="B16" s="79"/>
      <c r="C16" s="79"/>
      <c r="D16" s="80">
        <f>1/((A4+D9)*(C4+D9))</f>
        <v>55.555555555555557</v>
      </c>
      <c r="E16" s="81" t="s">
        <v>15</v>
      </c>
      <c r="F16" s="82">
        <f>ROUNDUP(D16*(1+C22),0)</f>
        <v>57</v>
      </c>
      <c r="H16" s="17">
        <f>ROUNDUP(F16,0)*10</f>
        <v>570</v>
      </c>
      <c r="J16" s="17">
        <f>+F16*5*2</f>
        <v>570</v>
      </c>
    </row>
    <row r="17" spans="1:10">
      <c r="A17" s="83" t="s">
        <v>16</v>
      </c>
      <c r="B17" s="84"/>
      <c r="C17" s="84"/>
      <c r="D17" s="85">
        <f>+E12*D16</f>
        <v>1.2000000000000002E-2</v>
      </c>
      <c r="E17" s="86" t="s">
        <v>8</v>
      </c>
      <c r="F17" s="87">
        <f>ROUND(D17*(1+C22),5)</f>
        <v>1.2120000000000001E-2</v>
      </c>
      <c r="H17" s="13">
        <f>ROUND(F17,5)*10</f>
        <v>0.1212</v>
      </c>
      <c r="J17" s="13">
        <f>+F17*5*2</f>
        <v>0.1212</v>
      </c>
    </row>
    <row r="18" spans="1:10">
      <c r="F18" s="94" t="s">
        <v>1</v>
      </c>
      <c r="H18" s="15" t="s">
        <v>21</v>
      </c>
      <c r="J18" s="15" t="s">
        <v>21</v>
      </c>
    </row>
    <row r="20" spans="1:10" s="21" customFormat="1">
      <c r="A20" s="88"/>
      <c r="B20" s="85"/>
      <c r="C20" s="85"/>
      <c r="D20" s="85"/>
      <c r="E20" s="86"/>
      <c r="F20" s="85"/>
      <c r="G20" s="24"/>
      <c r="H20" s="91"/>
      <c r="I20" s="91"/>
      <c r="J20" s="91"/>
    </row>
    <row r="22" spans="1:10">
      <c r="A22" s="35" t="s">
        <v>27</v>
      </c>
      <c r="C22" s="89">
        <v>0.01</v>
      </c>
    </row>
  </sheetData>
  <mergeCells count="5">
    <mergeCell ref="A6:D6"/>
    <mergeCell ref="A10:D10"/>
    <mergeCell ref="A11:D11"/>
    <mergeCell ref="A12:D12"/>
    <mergeCell ref="A14:D14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2"/>
  <sheetViews>
    <sheetView workbookViewId="0">
      <selection activeCell="E23" sqref="E23"/>
    </sheetView>
  </sheetViews>
  <sheetFormatPr defaultColWidth="10.28515625" defaultRowHeight="15.75"/>
  <cols>
    <col min="1" max="2" width="10.28515625" style="1"/>
    <col min="3" max="3" width="13.28515625" style="1" customWidth="1"/>
    <col min="4" max="4" width="7.5703125" style="1" customWidth="1"/>
    <col min="5" max="5" width="8.42578125" style="25" bestFit="1" customWidth="1"/>
    <col min="6" max="7" width="10.28515625" style="1"/>
    <col min="8" max="8" width="9.140625" style="1" customWidth="1"/>
    <col min="9" max="16384" width="10.28515625" style="1"/>
  </cols>
  <sheetData>
    <row r="1" spans="1:11" ht="16.5" thickBot="1"/>
    <row r="2" spans="1:11">
      <c r="A2" s="51" t="s">
        <v>2</v>
      </c>
      <c r="B2" s="42" t="s">
        <v>3</v>
      </c>
      <c r="C2" s="42" t="s">
        <v>4</v>
      </c>
      <c r="D2" s="42" t="s">
        <v>5</v>
      </c>
      <c r="E2" s="43"/>
      <c r="F2" s="44"/>
    </row>
    <row r="3" spans="1:11">
      <c r="A3" s="45">
        <v>190</v>
      </c>
      <c r="B3" s="46">
        <v>100</v>
      </c>
      <c r="C3" s="46">
        <v>100</v>
      </c>
      <c r="D3" s="46" t="s">
        <v>6</v>
      </c>
      <c r="E3" s="47"/>
      <c r="F3" s="48"/>
    </row>
    <row r="4" spans="1:11">
      <c r="A4" s="45">
        <f>A3/1000</f>
        <v>0.19</v>
      </c>
      <c r="B4" s="46">
        <f>B3/1000</f>
        <v>0.1</v>
      </c>
      <c r="C4" s="46">
        <f>C3/1000</f>
        <v>0.1</v>
      </c>
      <c r="D4" s="46" t="s">
        <v>0</v>
      </c>
      <c r="E4" s="47"/>
      <c r="F4" s="48"/>
    </row>
    <row r="5" spans="1:11">
      <c r="A5" s="45"/>
      <c r="B5" s="46"/>
      <c r="C5" s="46"/>
      <c r="D5" s="46"/>
      <c r="E5" s="47"/>
      <c r="F5" s="48"/>
    </row>
    <row r="6" spans="1:11">
      <c r="A6" s="95" t="s">
        <v>7</v>
      </c>
      <c r="B6" s="96"/>
      <c r="C6" s="96"/>
      <c r="D6" s="96"/>
      <c r="E6" s="47">
        <f>A4*B4*C4</f>
        <v>1.9000000000000004E-3</v>
      </c>
      <c r="F6" s="48" t="s">
        <v>8</v>
      </c>
    </row>
    <row r="7" spans="1:11">
      <c r="A7" s="45" t="s">
        <v>2</v>
      </c>
      <c r="B7" s="46" t="s">
        <v>3</v>
      </c>
      <c r="C7" s="46" t="s">
        <v>4</v>
      </c>
      <c r="D7" s="46" t="s">
        <v>17</v>
      </c>
      <c r="E7" s="47" t="s">
        <v>5</v>
      </c>
      <c r="F7" s="52"/>
    </row>
    <row r="8" spans="1:11">
      <c r="A8" s="45">
        <f>+A3</f>
        <v>190</v>
      </c>
      <c r="B8" s="46">
        <f>+B3</f>
        <v>100</v>
      </c>
      <c r="C8" s="46">
        <f>+C3</f>
        <v>100</v>
      </c>
      <c r="D8" s="46">
        <v>12</v>
      </c>
      <c r="E8" s="47" t="s">
        <v>6</v>
      </c>
      <c r="F8" s="52"/>
      <c r="H8" s="2" t="s">
        <v>9</v>
      </c>
      <c r="I8" s="3"/>
      <c r="J8" s="3" t="s">
        <v>10</v>
      </c>
      <c r="K8" s="4"/>
    </row>
    <row r="9" spans="1:11">
      <c r="A9" s="45">
        <f>A8/1000</f>
        <v>0.19</v>
      </c>
      <c r="B9" s="46">
        <f>B8/1000</f>
        <v>0.1</v>
      </c>
      <c r="C9" s="46">
        <f>C8/1000</f>
        <v>0.1</v>
      </c>
      <c r="D9" s="46">
        <f>D8/1000</f>
        <v>1.2E-2</v>
      </c>
      <c r="E9" s="47" t="s">
        <v>0</v>
      </c>
      <c r="F9" s="52"/>
      <c r="H9" s="5" t="s">
        <v>11</v>
      </c>
      <c r="I9" s="6"/>
      <c r="J9" s="6" t="s">
        <v>12</v>
      </c>
      <c r="K9" s="7"/>
    </row>
    <row r="10" spans="1:11">
      <c r="A10" s="95" t="s">
        <v>24</v>
      </c>
      <c r="B10" s="96"/>
      <c r="C10" s="96"/>
      <c r="D10" s="96"/>
      <c r="E10" s="47">
        <f>+A9*B9*D9</f>
        <v>2.2800000000000004E-4</v>
      </c>
      <c r="F10" s="52"/>
      <c r="H10" s="11"/>
      <c r="I10" s="12"/>
      <c r="J10" s="12"/>
      <c r="K10" s="12"/>
    </row>
    <row r="11" spans="1:11">
      <c r="A11" s="95" t="s">
        <v>25</v>
      </c>
      <c r="B11" s="96"/>
      <c r="C11" s="96"/>
      <c r="D11" s="96"/>
      <c r="E11" s="47">
        <f>+C9*B9*D9</f>
        <v>1.2000000000000003E-4</v>
      </c>
      <c r="F11" s="52"/>
      <c r="H11" s="11"/>
      <c r="I11" s="12"/>
      <c r="J11" s="12"/>
      <c r="K11" s="12"/>
    </row>
    <row r="12" spans="1:11">
      <c r="A12" s="95" t="s">
        <v>13</v>
      </c>
      <c r="B12" s="96"/>
      <c r="C12" s="96"/>
      <c r="D12" s="96"/>
      <c r="E12" s="47">
        <f>+E10+E11</f>
        <v>3.4800000000000006E-4</v>
      </c>
      <c r="F12" s="48" t="s">
        <v>8</v>
      </c>
    </row>
    <row r="13" spans="1:11">
      <c r="A13" s="45"/>
      <c r="B13" s="46"/>
      <c r="C13" s="46"/>
      <c r="D13" s="46"/>
      <c r="E13" s="47"/>
      <c r="F13" s="48"/>
    </row>
    <row r="14" spans="1:11" ht="16.5" thickBot="1">
      <c r="A14" s="97" t="s">
        <v>14</v>
      </c>
      <c r="B14" s="98"/>
      <c r="C14" s="98"/>
      <c r="D14" s="98"/>
      <c r="E14" s="49">
        <f>E6+E12</f>
        <v>2.2480000000000004E-3</v>
      </c>
      <c r="F14" s="50" t="s">
        <v>8</v>
      </c>
      <c r="H14" s="24"/>
      <c r="J14" s="24"/>
    </row>
    <row r="15" spans="1:11">
      <c r="A15" s="16"/>
      <c r="B15" s="16"/>
      <c r="C15" s="16"/>
      <c r="D15" s="16"/>
      <c r="E15" s="26"/>
      <c r="H15" s="23" t="s">
        <v>20</v>
      </c>
      <c r="I15" s="12"/>
      <c r="J15" s="23" t="s">
        <v>22</v>
      </c>
    </row>
    <row r="16" spans="1:11">
      <c r="A16" s="8" t="s">
        <v>18</v>
      </c>
      <c r="B16" s="9"/>
      <c r="C16" s="9"/>
      <c r="D16" s="18">
        <f>1/((A4+D9)*(C4+D9))</f>
        <v>44.200848656294198</v>
      </c>
      <c r="E16" s="27" t="s">
        <v>15</v>
      </c>
      <c r="F16" s="17">
        <f>ROUNDUP(D16*(1+C22),0)</f>
        <v>45</v>
      </c>
      <c r="H16" s="17">
        <f>ROUNDUP(F16,0)*10</f>
        <v>450</v>
      </c>
      <c r="J16" s="17">
        <f>ROUNDUP(H16,0)*2</f>
        <v>900</v>
      </c>
    </row>
    <row r="17" spans="1:10">
      <c r="A17" s="10" t="s">
        <v>16</v>
      </c>
      <c r="B17" s="6"/>
      <c r="C17" s="6"/>
      <c r="D17" s="14">
        <f>+E12*D16</f>
        <v>1.5381895332390384E-2</v>
      </c>
      <c r="E17" s="28" t="s">
        <v>8</v>
      </c>
      <c r="F17" s="13">
        <f>ROUND(D17*(1+C22),5)</f>
        <v>1.554E-2</v>
      </c>
      <c r="H17" s="13">
        <f>ROUND(F17,5)*10</f>
        <v>0.15540000000000001</v>
      </c>
      <c r="J17" s="13">
        <f>+H17*2</f>
        <v>0.31080000000000002</v>
      </c>
    </row>
    <row r="18" spans="1:10">
      <c r="F18" s="30" t="s">
        <v>1</v>
      </c>
      <c r="H18" s="15" t="s">
        <v>21</v>
      </c>
      <c r="J18" s="15" t="s">
        <v>21</v>
      </c>
    </row>
    <row r="20" spans="1:10" s="21" customFormat="1">
      <c r="A20" s="22"/>
      <c r="B20" s="23"/>
      <c r="C20" s="23"/>
      <c r="D20" s="23"/>
      <c r="E20" s="29"/>
      <c r="F20" s="23"/>
      <c r="G20" s="23"/>
      <c r="H20" s="14"/>
      <c r="I20" s="14"/>
      <c r="J20" s="14"/>
    </row>
    <row r="22" spans="1:10">
      <c r="A22" s="21" t="s">
        <v>27</v>
      </c>
      <c r="C22" s="31">
        <v>0.01</v>
      </c>
    </row>
  </sheetData>
  <mergeCells count="5">
    <mergeCell ref="A6:D6"/>
    <mergeCell ref="A10:D10"/>
    <mergeCell ref="A11:D11"/>
    <mergeCell ref="A12:D12"/>
    <mergeCell ref="A14:D14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activeCell="G38" sqref="G38"/>
    </sheetView>
  </sheetViews>
  <sheetFormatPr defaultColWidth="10.28515625" defaultRowHeight="15.75"/>
  <cols>
    <col min="1" max="2" width="10.28515625" style="19"/>
    <col min="3" max="3" width="13.28515625" style="19" customWidth="1"/>
    <col min="4" max="4" width="8.42578125" style="19" bestFit="1" customWidth="1"/>
    <col min="5" max="5" width="9" style="65" bestFit="1" customWidth="1"/>
    <col min="6" max="6" width="14.7109375" style="19" bestFit="1" customWidth="1"/>
    <col min="7" max="7" width="10.28515625" style="1"/>
    <col min="8" max="8" width="9.140625" style="1" customWidth="1"/>
    <col min="9" max="16384" width="10.28515625" style="1"/>
  </cols>
  <sheetData>
    <row r="1" spans="1:11">
      <c r="A1" s="38" t="s">
        <v>19</v>
      </c>
      <c r="B1" s="53"/>
      <c r="C1" s="53"/>
      <c r="D1" s="53"/>
      <c r="E1" s="54"/>
      <c r="F1" s="55"/>
    </row>
    <row r="2" spans="1:11">
      <c r="A2" s="56" t="s">
        <v>2</v>
      </c>
      <c r="B2" s="57" t="s">
        <v>3</v>
      </c>
      <c r="C2" s="57" t="s">
        <v>4</v>
      </c>
      <c r="D2" s="57" t="s">
        <v>5</v>
      </c>
      <c r="E2" s="58"/>
      <c r="F2" s="59"/>
    </row>
    <row r="3" spans="1:11">
      <c r="A3" s="56">
        <v>175</v>
      </c>
      <c r="B3" s="57">
        <v>75</v>
      </c>
      <c r="C3" s="57">
        <v>105</v>
      </c>
      <c r="D3" s="57" t="s">
        <v>6</v>
      </c>
      <c r="E3" s="58"/>
      <c r="F3" s="59"/>
    </row>
    <row r="4" spans="1:11">
      <c r="A4" s="56">
        <f>A3/1000</f>
        <v>0.17499999999999999</v>
      </c>
      <c r="B4" s="57">
        <f>B3/1000</f>
        <v>7.4999999999999997E-2</v>
      </c>
      <c r="C4" s="57">
        <f>C3/1000</f>
        <v>0.105</v>
      </c>
      <c r="D4" s="57" t="s">
        <v>0</v>
      </c>
      <c r="E4" s="58"/>
      <c r="F4" s="59"/>
    </row>
    <row r="5" spans="1:11">
      <c r="A5" s="56"/>
      <c r="B5" s="57"/>
      <c r="C5" s="57"/>
      <c r="D5" s="57"/>
      <c r="E5" s="58"/>
      <c r="F5" s="59"/>
    </row>
    <row r="6" spans="1:11">
      <c r="A6" s="99" t="s">
        <v>28</v>
      </c>
      <c r="B6" s="100"/>
      <c r="C6" s="100"/>
      <c r="D6" s="100"/>
      <c r="E6" s="57">
        <f>+A4*C4</f>
        <v>1.8374999999999999E-2</v>
      </c>
      <c r="F6" s="59" t="s">
        <v>29</v>
      </c>
    </row>
    <row r="7" spans="1:11" ht="16.5" thickBot="1">
      <c r="A7" s="101" t="s">
        <v>7</v>
      </c>
      <c r="B7" s="102"/>
      <c r="C7" s="102"/>
      <c r="D7" s="102"/>
      <c r="E7" s="60">
        <f>+A4*B4*C4</f>
        <v>1.3781249999999998E-3</v>
      </c>
      <c r="F7" s="61" t="s">
        <v>8</v>
      </c>
    </row>
    <row r="8" spans="1:11">
      <c r="A8" s="38" t="s">
        <v>39</v>
      </c>
      <c r="B8" s="53"/>
      <c r="C8" s="53"/>
      <c r="D8" s="53"/>
      <c r="E8" s="54"/>
      <c r="F8" s="55"/>
      <c r="H8" s="2" t="s">
        <v>9</v>
      </c>
      <c r="I8" s="3"/>
      <c r="J8" s="3" t="s">
        <v>10</v>
      </c>
      <c r="K8" s="4"/>
    </row>
    <row r="9" spans="1:11">
      <c r="A9" s="56" t="s">
        <v>2</v>
      </c>
      <c r="B9" s="57" t="s">
        <v>3</v>
      </c>
      <c r="C9" s="57" t="s">
        <v>4</v>
      </c>
      <c r="D9" s="57" t="s">
        <v>5</v>
      </c>
      <c r="E9" s="58"/>
      <c r="F9" s="59"/>
      <c r="H9" s="5" t="s">
        <v>11</v>
      </c>
      <c r="I9" s="6"/>
      <c r="J9" s="6" t="s">
        <v>12</v>
      </c>
      <c r="K9" s="7"/>
    </row>
    <row r="10" spans="1:11">
      <c r="A10" s="56">
        <v>175</v>
      </c>
      <c r="B10" s="57">
        <v>75</v>
      </c>
      <c r="C10" s="57">
        <v>55</v>
      </c>
      <c r="D10" s="57" t="s">
        <v>6</v>
      </c>
      <c r="E10" s="58"/>
      <c r="F10" s="59"/>
    </row>
    <row r="11" spans="1:11">
      <c r="A11" s="56">
        <f>A10/1000</f>
        <v>0.17499999999999999</v>
      </c>
      <c r="B11" s="57">
        <f>B10/1000</f>
        <v>7.4999999999999997E-2</v>
      </c>
      <c r="C11" s="57">
        <f>C10/1000</f>
        <v>5.5E-2</v>
      </c>
      <c r="D11" s="57" t="s">
        <v>0</v>
      </c>
      <c r="E11" s="58"/>
      <c r="F11" s="59"/>
    </row>
    <row r="12" spans="1:11">
      <c r="A12" s="56"/>
      <c r="B12" s="57"/>
      <c r="C12" s="57"/>
      <c r="D12" s="57"/>
      <c r="E12" s="58"/>
      <c r="F12" s="59"/>
    </row>
    <row r="13" spans="1:11">
      <c r="A13" s="99" t="s">
        <v>31</v>
      </c>
      <c r="B13" s="100"/>
      <c r="C13" s="100"/>
      <c r="D13" s="100"/>
      <c r="E13" s="57">
        <f>+A11*C11</f>
        <v>9.6249999999999999E-3</v>
      </c>
      <c r="F13" s="59" t="s">
        <v>29</v>
      </c>
    </row>
    <row r="14" spans="1:11" ht="16.5" thickBot="1">
      <c r="A14" s="101" t="s">
        <v>7</v>
      </c>
      <c r="B14" s="102"/>
      <c r="C14" s="102"/>
      <c r="D14" s="102"/>
      <c r="E14" s="60">
        <f>+A11*B11*C11</f>
        <v>7.2187499999999997E-4</v>
      </c>
      <c r="F14" s="61" t="s">
        <v>8</v>
      </c>
    </row>
    <row r="15" spans="1:11">
      <c r="A15" s="62" t="s">
        <v>2</v>
      </c>
      <c r="B15" s="53" t="s">
        <v>3</v>
      </c>
      <c r="C15" s="53" t="s">
        <v>4</v>
      </c>
      <c r="D15" s="53" t="s">
        <v>17</v>
      </c>
      <c r="E15" s="54" t="s">
        <v>5</v>
      </c>
      <c r="F15" s="63"/>
    </row>
    <row r="16" spans="1:11">
      <c r="A16" s="56">
        <f>A3</f>
        <v>175</v>
      </c>
      <c r="B16" s="57">
        <f>+B3</f>
        <v>75</v>
      </c>
      <c r="C16" s="57">
        <v>105</v>
      </c>
      <c r="D16" s="57">
        <v>12</v>
      </c>
      <c r="E16" s="58" t="s">
        <v>6</v>
      </c>
      <c r="F16" s="64"/>
    </row>
    <row r="17" spans="1:11">
      <c r="A17" s="56">
        <f>A16/1000</f>
        <v>0.17499999999999999</v>
      </c>
      <c r="B17" s="57">
        <f>B16/1000</f>
        <v>7.4999999999999997E-2</v>
      </c>
      <c r="C17" s="57">
        <f>C16/1000</f>
        <v>0.105</v>
      </c>
      <c r="D17" s="57">
        <f>D16/1000</f>
        <v>1.2E-2</v>
      </c>
      <c r="E17" s="58" t="s">
        <v>0</v>
      </c>
      <c r="F17" s="64"/>
    </row>
    <row r="18" spans="1:11">
      <c r="A18" s="39" t="s">
        <v>19</v>
      </c>
      <c r="B18" s="57"/>
      <c r="C18" s="57"/>
      <c r="D18" s="57" t="s">
        <v>34</v>
      </c>
      <c r="E18" s="58"/>
      <c r="F18" s="64"/>
    </row>
    <row r="19" spans="1:11">
      <c r="A19" s="99" t="s">
        <v>24</v>
      </c>
      <c r="B19" s="100"/>
      <c r="C19" s="100"/>
      <c r="D19" s="100"/>
      <c r="E19" s="58">
        <f>2*A17*B17*D17</f>
        <v>3.1500000000000001E-4</v>
      </c>
      <c r="F19" s="64"/>
      <c r="H19" s="11"/>
      <c r="I19" s="12"/>
      <c r="J19" s="12"/>
      <c r="K19" s="12"/>
    </row>
    <row r="20" spans="1:11">
      <c r="A20" s="99" t="s">
        <v>25</v>
      </c>
      <c r="B20" s="100"/>
      <c r="C20" s="100"/>
      <c r="D20" s="100"/>
      <c r="E20" s="58">
        <f>2*C17*B17*D17</f>
        <v>1.8900000000000001E-4</v>
      </c>
      <c r="F20" s="64"/>
      <c r="H20" s="11"/>
      <c r="I20" s="12"/>
      <c r="J20" s="12"/>
      <c r="K20" s="12"/>
    </row>
    <row r="21" spans="1:11" ht="16.5" thickBot="1">
      <c r="A21" s="101" t="s">
        <v>13</v>
      </c>
      <c r="B21" s="102"/>
      <c r="C21" s="102"/>
      <c r="D21" s="102"/>
      <c r="E21" s="60">
        <f>E19+E20</f>
        <v>5.04E-4</v>
      </c>
      <c r="F21" s="61" t="s">
        <v>8</v>
      </c>
    </row>
    <row r="22" spans="1:11">
      <c r="A22" s="62" t="s">
        <v>2</v>
      </c>
      <c r="B22" s="53" t="s">
        <v>3</v>
      </c>
      <c r="C22" s="53" t="s">
        <v>4</v>
      </c>
      <c r="D22" s="53" t="s">
        <v>17</v>
      </c>
      <c r="E22" s="54" t="s">
        <v>5</v>
      </c>
      <c r="F22" s="63"/>
    </row>
    <row r="23" spans="1:11">
      <c r="A23" s="56">
        <f>+A10</f>
        <v>175</v>
      </c>
      <c r="B23" s="57">
        <f>+B10</f>
        <v>75</v>
      </c>
      <c r="C23" s="57">
        <f>+C10</f>
        <v>55</v>
      </c>
      <c r="D23" s="57">
        <v>12</v>
      </c>
      <c r="E23" s="58" t="s">
        <v>6</v>
      </c>
      <c r="F23" s="64"/>
    </row>
    <row r="24" spans="1:11" ht="16.5" thickBot="1">
      <c r="A24" s="56">
        <f>A23/1000</f>
        <v>0.17499999999999999</v>
      </c>
      <c r="B24" s="57">
        <f>B23/1000</f>
        <v>7.4999999999999997E-2</v>
      </c>
      <c r="C24" s="57">
        <f>C23/1000</f>
        <v>5.5E-2</v>
      </c>
      <c r="D24" s="57">
        <f>D23/1000</f>
        <v>1.2E-2</v>
      </c>
      <c r="E24" s="58" t="s">
        <v>0</v>
      </c>
      <c r="F24" s="64"/>
    </row>
    <row r="25" spans="1:11">
      <c r="A25" s="38" t="s">
        <v>39</v>
      </c>
      <c r="B25" s="57"/>
      <c r="C25" s="57"/>
      <c r="D25" s="57"/>
      <c r="E25" s="58"/>
      <c r="F25" s="64"/>
    </row>
    <row r="26" spans="1:11">
      <c r="A26" s="99" t="s">
        <v>24</v>
      </c>
      <c r="B26" s="100"/>
      <c r="C26" s="100"/>
      <c r="D26" s="100"/>
      <c r="E26" s="58">
        <f>+A24*B24*D24</f>
        <v>1.5750000000000001E-4</v>
      </c>
      <c r="F26" s="64"/>
      <c r="H26" s="11"/>
      <c r="I26" s="12"/>
      <c r="J26" s="12"/>
      <c r="K26" s="12"/>
    </row>
    <row r="27" spans="1:11">
      <c r="A27" s="99" t="s">
        <v>25</v>
      </c>
      <c r="B27" s="100"/>
      <c r="C27" s="100"/>
      <c r="D27" s="100"/>
      <c r="E27" s="58">
        <f>+A24*C24*D24</f>
        <v>1.155E-4</v>
      </c>
      <c r="F27" s="64"/>
      <c r="H27" s="11"/>
      <c r="I27" s="12"/>
      <c r="J27" s="12"/>
      <c r="K27" s="12"/>
    </row>
    <row r="28" spans="1:11" ht="16.5" thickBot="1">
      <c r="A28" s="101" t="s">
        <v>13</v>
      </c>
      <c r="B28" s="102"/>
      <c r="C28" s="102"/>
      <c r="D28" s="102"/>
      <c r="E28" s="60">
        <f>+E26+E27</f>
        <v>2.7300000000000002E-4</v>
      </c>
      <c r="F28" s="61" t="s">
        <v>8</v>
      </c>
    </row>
    <row r="29" spans="1:11">
      <c r="H29" s="24"/>
      <c r="J29" s="24"/>
    </row>
    <row r="30" spans="1:11">
      <c r="A30" s="20" t="s">
        <v>33</v>
      </c>
    </row>
    <row r="31" spans="1:11">
      <c r="A31" s="66" t="s">
        <v>18</v>
      </c>
      <c r="B31" s="67"/>
      <c r="C31" s="68"/>
      <c r="D31" s="69"/>
      <c r="E31" s="70"/>
      <c r="F31" s="37" t="s">
        <v>22</v>
      </c>
      <c r="G31" s="21"/>
      <c r="H31" s="21"/>
    </row>
    <row r="32" spans="1:11">
      <c r="A32" s="71" t="s">
        <v>30</v>
      </c>
      <c r="B32" s="23"/>
      <c r="C32" s="72"/>
      <c r="D32" s="37"/>
      <c r="E32" s="73">
        <f>2*(1-2*(C11+D17))/((A4+D17)*(C4+D17))</f>
        <v>79.162667397961513</v>
      </c>
      <c r="F32" s="74">
        <f>ROUND(E32*(1+$C$37),0)</f>
        <v>80</v>
      </c>
      <c r="G32" s="40">
        <f>+F32*5</f>
        <v>400</v>
      </c>
      <c r="H32" s="36" t="s">
        <v>15</v>
      </c>
    </row>
    <row r="33" spans="1:8">
      <c r="A33" s="71" t="s">
        <v>32</v>
      </c>
      <c r="B33" s="23"/>
      <c r="C33" s="72"/>
      <c r="D33" s="37"/>
      <c r="E33" s="73">
        <f>2*1/(B11+D17)</f>
        <v>22.988505747126439</v>
      </c>
      <c r="F33" s="74">
        <f>ROUND(E33*(1+$C$37),0)</f>
        <v>23</v>
      </c>
      <c r="G33" s="40">
        <f>+F33*5</f>
        <v>115</v>
      </c>
      <c r="H33" s="36" t="s">
        <v>15</v>
      </c>
    </row>
    <row r="34" spans="1:8">
      <c r="A34" s="71" t="s">
        <v>16</v>
      </c>
      <c r="B34" s="23"/>
      <c r="C34" s="72"/>
      <c r="D34" s="37"/>
      <c r="E34" s="73">
        <f>+E21*E32+E28*E33</f>
        <v>4.6173846437538121E-2</v>
      </c>
      <c r="F34" s="73">
        <f>ROUND(E34*(1+$C$37),4)</f>
        <v>4.6600000000000003E-2</v>
      </c>
      <c r="G34" s="40">
        <f>+F34*5</f>
        <v>0.23300000000000001</v>
      </c>
      <c r="H34" s="36" t="s">
        <v>8</v>
      </c>
    </row>
    <row r="35" spans="1:8">
      <c r="A35" s="20"/>
      <c r="B35" s="20"/>
      <c r="C35" s="20"/>
      <c r="D35" s="20"/>
      <c r="E35" s="75"/>
      <c r="F35" s="37" t="s">
        <v>1</v>
      </c>
      <c r="G35" s="15" t="s">
        <v>21</v>
      </c>
      <c r="H35" s="21"/>
    </row>
    <row r="36" spans="1:8" s="21" customFormat="1">
      <c r="A36" s="32" t="s">
        <v>26</v>
      </c>
      <c r="B36" s="33"/>
      <c r="C36" s="33"/>
      <c r="D36" s="103" t="s">
        <v>23</v>
      </c>
      <c r="E36" s="103"/>
      <c r="F36" s="103"/>
      <c r="G36" s="104"/>
    </row>
    <row r="37" spans="1:8">
      <c r="A37" s="71" t="s">
        <v>27</v>
      </c>
      <c r="B37" s="23"/>
      <c r="C37" s="76">
        <v>0.01</v>
      </c>
      <c r="D37" s="23"/>
      <c r="E37" s="29"/>
      <c r="F37" s="23"/>
      <c r="G37" s="41"/>
      <c r="H37" s="21"/>
    </row>
  </sheetData>
  <mergeCells count="11">
    <mergeCell ref="D36:G36"/>
    <mergeCell ref="A26:D26"/>
    <mergeCell ref="A27:D27"/>
    <mergeCell ref="A28:D28"/>
    <mergeCell ref="A21:D21"/>
    <mergeCell ref="A20:D20"/>
    <mergeCell ref="A19:D19"/>
    <mergeCell ref="A6:D6"/>
    <mergeCell ref="A14:D14"/>
    <mergeCell ref="A7:D7"/>
    <mergeCell ref="A13:D13"/>
  </mergeCells>
  <pageMargins left="0.75" right="0.75" top="1" bottom="1" header="0.5" footer="0.5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activeCell="G33" sqref="G33"/>
    </sheetView>
  </sheetViews>
  <sheetFormatPr defaultColWidth="10.28515625" defaultRowHeight="15.75"/>
  <cols>
    <col min="1" max="2" width="10.28515625" style="19"/>
    <col min="3" max="3" width="13.28515625" style="19" customWidth="1"/>
    <col min="4" max="4" width="8.42578125" style="19" bestFit="1" customWidth="1"/>
    <col min="5" max="5" width="8.7109375" style="65" bestFit="1" customWidth="1"/>
    <col min="6" max="6" width="14.7109375" style="19" bestFit="1" customWidth="1"/>
    <col min="7" max="7" width="10.28515625" style="1"/>
    <col min="8" max="8" width="9.140625" style="1" customWidth="1"/>
    <col min="9" max="16384" width="10.28515625" style="1"/>
  </cols>
  <sheetData>
    <row r="1" spans="1:11">
      <c r="A1" s="90" t="s">
        <v>36</v>
      </c>
      <c r="B1" s="53"/>
      <c r="C1" s="53"/>
      <c r="D1" s="53"/>
      <c r="E1" s="54"/>
      <c r="F1" s="55"/>
    </row>
    <row r="2" spans="1:11">
      <c r="A2" s="56" t="s">
        <v>2</v>
      </c>
      <c r="B2" s="57" t="s">
        <v>3</v>
      </c>
      <c r="C2" s="57" t="s">
        <v>4</v>
      </c>
      <c r="D2" s="57" t="s">
        <v>5</v>
      </c>
      <c r="E2" s="58"/>
      <c r="F2" s="59"/>
    </row>
    <row r="3" spans="1:11">
      <c r="A3" s="56">
        <v>190</v>
      </c>
      <c r="B3" s="57">
        <v>80</v>
      </c>
      <c r="C3" s="57">
        <v>80</v>
      </c>
      <c r="D3" s="57" t="s">
        <v>6</v>
      </c>
      <c r="E3" s="58"/>
      <c r="F3" s="59"/>
    </row>
    <row r="4" spans="1:11">
      <c r="A4" s="56">
        <f>A3/1000</f>
        <v>0.19</v>
      </c>
      <c r="B4" s="57">
        <f>B3/1000</f>
        <v>0.08</v>
      </c>
      <c r="C4" s="57">
        <f>C3/1000</f>
        <v>0.08</v>
      </c>
      <c r="D4" s="57" t="s">
        <v>0</v>
      </c>
      <c r="E4" s="58"/>
      <c r="F4" s="59"/>
    </row>
    <row r="5" spans="1:11">
      <c r="A5" s="56"/>
      <c r="B5" s="57"/>
      <c r="C5" s="57"/>
      <c r="D5" s="57"/>
      <c r="E5" s="58"/>
      <c r="F5" s="59"/>
    </row>
    <row r="6" spans="1:11">
      <c r="A6" s="99" t="s">
        <v>28</v>
      </c>
      <c r="B6" s="100"/>
      <c r="C6" s="100"/>
      <c r="D6" s="100"/>
      <c r="E6" s="57">
        <f>+A4*C4</f>
        <v>1.52E-2</v>
      </c>
      <c r="F6" s="59" t="s">
        <v>29</v>
      </c>
    </row>
    <row r="7" spans="1:11" ht="16.5" thickBot="1">
      <c r="A7" s="101" t="s">
        <v>7</v>
      </c>
      <c r="B7" s="102"/>
      <c r="C7" s="102"/>
      <c r="D7" s="102"/>
      <c r="E7" s="60">
        <f>+A4*B4*C4</f>
        <v>1.2160000000000001E-3</v>
      </c>
      <c r="F7" s="61" t="s">
        <v>8</v>
      </c>
    </row>
    <row r="8" spans="1:11">
      <c r="A8" s="90" t="s">
        <v>37</v>
      </c>
      <c r="B8" s="53"/>
      <c r="C8" s="53"/>
      <c r="D8" s="53"/>
      <c r="E8" s="54"/>
      <c r="F8" s="55"/>
      <c r="H8" s="2" t="s">
        <v>9</v>
      </c>
      <c r="I8" s="3"/>
      <c r="J8" s="3" t="s">
        <v>10</v>
      </c>
      <c r="K8" s="4"/>
    </row>
    <row r="9" spans="1:11">
      <c r="A9" s="56" t="s">
        <v>2</v>
      </c>
      <c r="B9" s="57" t="s">
        <v>3</v>
      </c>
      <c r="C9" s="57" t="s">
        <v>4</v>
      </c>
      <c r="D9" s="57" t="s">
        <v>5</v>
      </c>
      <c r="E9" s="58"/>
      <c r="F9" s="59"/>
      <c r="H9" s="5" t="s">
        <v>11</v>
      </c>
      <c r="I9" s="6"/>
      <c r="J9" s="6" t="s">
        <v>12</v>
      </c>
      <c r="K9" s="7"/>
    </row>
    <row r="10" spans="1:11">
      <c r="A10" s="56">
        <v>190</v>
      </c>
      <c r="B10" s="57">
        <v>80</v>
      </c>
      <c r="C10" s="57">
        <v>40</v>
      </c>
      <c r="D10" s="57" t="s">
        <v>6</v>
      </c>
      <c r="E10" s="58"/>
      <c r="F10" s="59"/>
    </row>
    <row r="11" spans="1:11">
      <c r="A11" s="56">
        <f>A10/1000</f>
        <v>0.19</v>
      </c>
      <c r="B11" s="57">
        <f>B10/1000</f>
        <v>0.08</v>
      </c>
      <c r="C11" s="57">
        <f>C10/1000</f>
        <v>0.04</v>
      </c>
      <c r="D11" s="57" t="s">
        <v>0</v>
      </c>
      <c r="E11" s="58"/>
      <c r="F11" s="59"/>
    </row>
    <row r="12" spans="1:11">
      <c r="A12" s="56"/>
      <c r="B12" s="57"/>
      <c r="C12" s="57"/>
      <c r="D12" s="57"/>
      <c r="E12" s="58"/>
      <c r="F12" s="59"/>
    </row>
    <row r="13" spans="1:11">
      <c r="A13" s="99" t="s">
        <v>31</v>
      </c>
      <c r="B13" s="100"/>
      <c r="C13" s="100"/>
      <c r="D13" s="100"/>
      <c r="E13" s="57">
        <f>+A11*C11</f>
        <v>7.6E-3</v>
      </c>
      <c r="F13" s="59" t="s">
        <v>29</v>
      </c>
    </row>
    <row r="14" spans="1:11" ht="16.5" thickBot="1">
      <c r="A14" s="101" t="s">
        <v>7</v>
      </c>
      <c r="B14" s="102"/>
      <c r="C14" s="102"/>
      <c r="D14" s="102"/>
      <c r="E14" s="60">
        <f>+A11*B11*C11</f>
        <v>6.0800000000000003E-4</v>
      </c>
      <c r="F14" s="61" t="s">
        <v>8</v>
      </c>
    </row>
    <row r="15" spans="1:11">
      <c r="A15" s="62" t="s">
        <v>2</v>
      </c>
      <c r="B15" s="53" t="s">
        <v>3</v>
      </c>
      <c r="C15" s="53" t="s">
        <v>4</v>
      </c>
      <c r="D15" s="53" t="s">
        <v>17</v>
      </c>
      <c r="E15" s="54" t="s">
        <v>5</v>
      </c>
      <c r="F15" s="63"/>
    </row>
    <row r="16" spans="1:11">
      <c r="A16" s="56">
        <f>+A3</f>
        <v>190</v>
      </c>
      <c r="B16" s="57">
        <f>+B3</f>
        <v>80</v>
      </c>
      <c r="C16" s="57">
        <f>+C3</f>
        <v>80</v>
      </c>
      <c r="D16" s="57">
        <v>15</v>
      </c>
      <c r="E16" s="58" t="s">
        <v>6</v>
      </c>
      <c r="F16" s="64"/>
    </row>
    <row r="17" spans="1:11">
      <c r="A17" s="56">
        <f>A16/1000</f>
        <v>0.19</v>
      </c>
      <c r="B17" s="57">
        <f>B16/1000</f>
        <v>0.08</v>
      </c>
      <c r="C17" s="57">
        <f>C16/1000</f>
        <v>0.08</v>
      </c>
      <c r="D17" s="57">
        <f>D16/1000</f>
        <v>1.4999999999999999E-2</v>
      </c>
      <c r="E17" s="58" t="s">
        <v>0</v>
      </c>
      <c r="F17" s="64"/>
    </row>
    <row r="18" spans="1:11">
      <c r="A18" s="90" t="s">
        <v>38</v>
      </c>
      <c r="B18" s="57"/>
      <c r="C18" s="57"/>
      <c r="D18" s="57" t="s">
        <v>34</v>
      </c>
      <c r="E18" s="58"/>
      <c r="F18" s="64"/>
    </row>
    <row r="19" spans="1:11">
      <c r="A19" s="99" t="s">
        <v>24</v>
      </c>
      <c r="B19" s="100"/>
      <c r="C19" s="100"/>
      <c r="D19" s="100"/>
      <c r="E19" s="58">
        <f>2*A17*B17*D17</f>
        <v>4.5599999999999997E-4</v>
      </c>
      <c r="F19" s="64"/>
      <c r="H19" s="11"/>
      <c r="I19" s="12"/>
      <c r="J19" s="12"/>
      <c r="K19" s="12"/>
    </row>
    <row r="20" spans="1:11">
      <c r="A20" s="99" t="s">
        <v>25</v>
      </c>
      <c r="B20" s="100"/>
      <c r="C20" s="100"/>
      <c r="D20" s="100"/>
      <c r="E20" s="58">
        <f>2*C17*B17*D17</f>
        <v>1.92E-4</v>
      </c>
      <c r="F20" s="64"/>
      <c r="H20" s="11"/>
      <c r="I20" s="12"/>
      <c r="J20" s="12"/>
      <c r="K20" s="12"/>
    </row>
    <row r="21" spans="1:11" ht="16.5" thickBot="1">
      <c r="A21" s="101" t="s">
        <v>13</v>
      </c>
      <c r="B21" s="102"/>
      <c r="C21" s="102"/>
      <c r="D21" s="102"/>
      <c r="E21" s="60">
        <f>E19+E20</f>
        <v>6.4799999999999992E-4</v>
      </c>
      <c r="F21" s="61" t="s">
        <v>8</v>
      </c>
    </row>
    <row r="22" spans="1:11">
      <c r="A22" s="62" t="s">
        <v>2</v>
      </c>
      <c r="B22" s="53" t="s">
        <v>3</v>
      </c>
      <c r="C22" s="53" t="s">
        <v>4</v>
      </c>
      <c r="D22" s="53" t="s">
        <v>17</v>
      </c>
      <c r="E22" s="54" t="s">
        <v>5</v>
      </c>
      <c r="F22" s="63"/>
    </row>
    <row r="23" spans="1:11">
      <c r="A23" s="56">
        <f>+A10</f>
        <v>190</v>
      </c>
      <c r="B23" s="57">
        <f>+B10</f>
        <v>80</v>
      </c>
      <c r="C23" s="57">
        <v>40</v>
      </c>
      <c r="D23" s="57">
        <v>15</v>
      </c>
      <c r="E23" s="58" t="s">
        <v>6</v>
      </c>
      <c r="F23" s="64"/>
    </row>
    <row r="24" spans="1:11">
      <c r="A24" s="56">
        <f>A23/1000</f>
        <v>0.19</v>
      </c>
      <c r="B24" s="57">
        <f>B23/1000</f>
        <v>0.08</v>
      </c>
      <c r="C24" s="57">
        <f>C23/1000</f>
        <v>0.04</v>
      </c>
      <c r="D24" s="57">
        <f>D23/1000</f>
        <v>1.4999999999999999E-2</v>
      </c>
      <c r="E24" s="58" t="s">
        <v>0</v>
      </c>
      <c r="F24" s="64"/>
    </row>
    <row r="25" spans="1:11">
      <c r="A25" s="90" t="s">
        <v>37</v>
      </c>
      <c r="B25" s="57"/>
      <c r="C25" s="57"/>
      <c r="D25" s="57"/>
      <c r="E25" s="58"/>
      <c r="F25" s="64"/>
    </row>
    <row r="26" spans="1:11">
      <c r="A26" s="99" t="s">
        <v>24</v>
      </c>
      <c r="B26" s="100"/>
      <c r="C26" s="100"/>
      <c r="D26" s="100"/>
      <c r="E26" s="58">
        <f>+A24*B24*D24</f>
        <v>2.2799999999999999E-4</v>
      </c>
      <c r="F26" s="64"/>
      <c r="H26" s="11"/>
      <c r="I26" s="12"/>
      <c r="J26" s="12"/>
      <c r="K26" s="12"/>
    </row>
    <row r="27" spans="1:11">
      <c r="A27" s="99" t="s">
        <v>25</v>
      </c>
      <c r="B27" s="100"/>
      <c r="C27" s="100"/>
      <c r="D27" s="100"/>
      <c r="E27" s="58">
        <f>+A24*C24*D24</f>
        <v>1.1399999999999999E-4</v>
      </c>
      <c r="F27" s="64"/>
      <c r="H27" s="11"/>
      <c r="I27" s="12"/>
      <c r="J27" s="12"/>
      <c r="K27" s="12"/>
    </row>
    <row r="28" spans="1:11" ht="16.5" thickBot="1">
      <c r="A28" s="101" t="s">
        <v>13</v>
      </c>
      <c r="B28" s="102"/>
      <c r="C28" s="102"/>
      <c r="D28" s="102"/>
      <c r="E28" s="60">
        <f>+E26+E27</f>
        <v>3.4199999999999996E-4</v>
      </c>
      <c r="F28" s="61" t="s">
        <v>8</v>
      </c>
    </row>
    <row r="29" spans="1:11">
      <c r="H29" s="24"/>
      <c r="J29" s="24"/>
    </row>
    <row r="30" spans="1:11">
      <c r="A30" s="20" t="s">
        <v>35</v>
      </c>
    </row>
    <row r="31" spans="1:11">
      <c r="A31" s="66" t="s">
        <v>18</v>
      </c>
      <c r="B31" s="67"/>
      <c r="C31" s="68"/>
      <c r="D31" s="69"/>
      <c r="E31" s="70"/>
      <c r="F31" s="37" t="s">
        <v>22</v>
      </c>
      <c r="G31" s="21"/>
      <c r="H31" s="21"/>
    </row>
    <row r="32" spans="1:11">
      <c r="A32" s="71" t="s">
        <v>30</v>
      </c>
      <c r="B32" s="23"/>
      <c r="C32" s="72"/>
      <c r="D32" s="37"/>
      <c r="E32" s="73">
        <f>2*(1-2*(C11+D17))/((A4+D17)*(C4+D17))</f>
        <v>91.399229781771496</v>
      </c>
      <c r="F32" s="74">
        <f>ROUND(E32*(1+$C$37),0)</f>
        <v>94</v>
      </c>
      <c r="G32" s="40">
        <f>+F32*5</f>
        <v>470</v>
      </c>
      <c r="H32" s="36" t="s">
        <v>15</v>
      </c>
    </row>
    <row r="33" spans="1:8">
      <c r="A33" s="71" t="s">
        <v>32</v>
      </c>
      <c r="B33" s="23"/>
      <c r="C33" s="72"/>
      <c r="D33" s="37"/>
      <c r="E33" s="73">
        <f>2*1/(B11+D17)</f>
        <v>21.05263157894737</v>
      </c>
      <c r="F33" s="74">
        <f>ROUND(E33*(1+$C$37),0)</f>
        <v>22</v>
      </c>
      <c r="G33" s="40">
        <f>+F33*5</f>
        <v>110</v>
      </c>
      <c r="H33" s="36" t="s">
        <v>15</v>
      </c>
    </row>
    <row r="34" spans="1:8">
      <c r="A34" s="71" t="s">
        <v>16</v>
      </c>
      <c r="B34" s="23"/>
      <c r="C34" s="72"/>
      <c r="D34" s="37"/>
      <c r="E34" s="73">
        <f>+E21*E32+E28*E33</f>
        <v>6.6426700898587918E-2</v>
      </c>
      <c r="F34" s="73">
        <f>ROUND(E34*(1+$C$37),4)</f>
        <v>6.8400000000000002E-2</v>
      </c>
      <c r="G34" s="40">
        <f>+F34*5</f>
        <v>0.34200000000000003</v>
      </c>
      <c r="H34" s="36" t="s">
        <v>8</v>
      </c>
    </row>
    <row r="35" spans="1:8">
      <c r="A35" s="20"/>
      <c r="B35" s="20"/>
      <c r="C35" s="20"/>
      <c r="D35" s="20"/>
      <c r="E35" s="75"/>
      <c r="F35" s="37" t="s">
        <v>1</v>
      </c>
      <c r="G35" s="15" t="s">
        <v>21</v>
      </c>
      <c r="H35" s="21"/>
    </row>
    <row r="36" spans="1:8" s="21" customFormat="1">
      <c r="A36" s="32"/>
      <c r="B36" s="33"/>
      <c r="C36" s="33"/>
      <c r="D36" s="103"/>
      <c r="E36" s="103"/>
      <c r="F36" s="103"/>
      <c r="G36" s="104"/>
    </row>
    <row r="37" spans="1:8">
      <c r="A37" s="71" t="s">
        <v>27</v>
      </c>
      <c r="B37" s="23"/>
      <c r="C37" s="76">
        <v>0.03</v>
      </c>
      <c r="D37" s="23"/>
      <c r="E37" s="29"/>
      <c r="F37" s="23"/>
      <c r="G37" s="41"/>
      <c r="H37" s="21"/>
    </row>
  </sheetData>
  <mergeCells count="11">
    <mergeCell ref="A21:D21"/>
    <mergeCell ref="A26:D26"/>
    <mergeCell ref="A27:D27"/>
    <mergeCell ref="A28:D28"/>
    <mergeCell ref="D36:G36"/>
    <mergeCell ref="A20:D20"/>
    <mergeCell ref="A6:D6"/>
    <mergeCell ref="A7:D7"/>
    <mergeCell ref="A13:D13"/>
    <mergeCell ref="A14:D14"/>
    <mergeCell ref="A19:D19"/>
  </mergeCells>
  <pageMargins left="0.75" right="0.75" top="1" bottom="1" header="0.5" footer="0.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Gach ống (175X75X105)</vt:lpstr>
      <vt:lpstr>Gach ống (8X8X19)</vt:lpstr>
      <vt:lpstr>Gach the</vt:lpstr>
      <vt:lpstr>Gach ong cau gach the</vt:lpstr>
      <vt:lpstr>Ong 8x8x19 - The 4x8x19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POPU</dc:creator>
  <cp:lastModifiedBy>ADMIN</cp:lastModifiedBy>
  <cp:lastPrinted>2012-02-28T11:00:12Z</cp:lastPrinted>
  <dcterms:created xsi:type="dcterms:W3CDTF">2012-02-04T07:14:14Z</dcterms:created>
  <dcterms:modified xsi:type="dcterms:W3CDTF">2015-02-10T09:58:05Z</dcterms:modified>
</cp:coreProperties>
</file>