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05" yWindow="105" windowWidth="10005" windowHeight="7005" tabRatio="538" activeTab="1"/>
  </bookViews>
  <sheets>
    <sheet name="ListREQUEST" sheetId="4" r:id="rId1"/>
    <sheet name="Request" sheetId="3" r:id="rId2"/>
  </sheets>
  <definedNames>
    <definedName name="_GoBack" localSheetId="1">Request!$A$31</definedName>
  </definedNames>
  <calcPr calcId="124519"/>
</workbook>
</file>

<file path=xl/calcChain.xml><?xml version="1.0" encoding="utf-8"?>
<calcChain xmlns="http://schemas.openxmlformats.org/spreadsheetml/2006/main">
  <c r="D38" i="3"/>
  <c r="B38"/>
  <c r="A38"/>
  <c r="A37"/>
  <c r="A12"/>
  <c r="A21"/>
  <c r="A15"/>
  <c r="A14"/>
  <c r="A13"/>
  <c r="A9"/>
</calcChain>
</file>

<file path=xl/sharedStrings.xml><?xml version="1.0" encoding="utf-8"?>
<sst xmlns="http://schemas.openxmlformats.org/spreadsheetml/2006/main" count="298" uniqueCount="154">
  <si>
    <t>REVIEW</t>
  </si>
  <si>
    <t>WITNESS</t>
  </si>
  <si>
    <t>HOLD</t>
  </si>
  <si>
    <t>SONG HAU 1 THERMALPOWER PLANTPROJECT</t>
  </si>
  <si>
    <t>Add:Phu Xuan Hamlet, Mai Dam Commune, Chau Thanh District, HauGiang Province</t>
  </si>
  <si>
    <t>PHIẾU YÊU CẦU NGHIỆM THU</t>
  </si>
  <si>
    <t>REQUEST FOR INSPECTION</t>
  </si>
  <si>
    <t>SURVEILLANCE</t>
  </si>
  <si>
    <t>RFI</t>
  </si>
  <si>
    <t>QCF-C-01</t>
  </si>
  <si>
    <t>Địa chỉ:Ấp Phú Xuân,thị trấn Mái Dầm, huyện Châu Thành, tỉnh Hậu Giang</t>
  </si>
  <si>
    <t>DỰ ÁN NHÀ MÁY NHIỆT ĐIỆN SÔNG HẬU 1</t>
  </si>
  <si>
    <t>TT</t>
  </si>
  <si>
    <t>REQUEST N0</t>
  </si>
  <si>
    <t>WORK</t>
  </si>
  <si>
    <t>ITEM</t>
  </si>
  <si>
    <t>LOCATION</t>
  </si>
  <si>
    <t>TIME</t>
  </si>
  <si>
    <t>DATE</t>
  </si>
  <si>
    <t>CONTENT</t>
  </si>
  <si>
    <t>OB002</t>
  </si>
  <si>
    <t>Nghiệm thu nén mẫu bê tông R7/ Inspection for concrete sample compression R7</t>
  </si>
  <si>
    <t>Công ty CPSXXD Hưng Long Phước/HLP construction production JSC</t>
  </si>
  <si>
    <t>21/7/2016</t>
  </si>
  <si>
    <t>10h00</t>
  </si>
  <si>
    <r>
      <t>Thầu phụ/</t>
    </r>
    <r>
      <rPr>
        <i/>
        <sz val="10"/>
        <color indexed="8"/>
        <rFont val="Times New Roman"/>
        <family val="1"/>
      </rPr>
      <t>Subcontractor</t>
    </r>
  </si>
  <si>
    <r>
      <t xml:space="preserve">Tổng thầu EPC/ </t>
    </r>
    <r>
      <rPr>
        <i/>
        <sz val="10"/>
        <color indexed="8"/>
        <rFont val="Times New Roman"/>
        <family val="1"/>
      </rPr>
      <t>EPC Contractor</t>
    </r>
  </si>
  <si>
    <r>
      <t>Chủ Đầu tư/</t>
    </r>
    <r>
      <rPr>
        <i/>
        <sz val="10"/>
        <color indexed="8"/>
        <rFont val="Times New Roman"/>
        <family val="1"/>
      </rPr>
      <t>Owner/PMC</t>
    </r>
  </si>
  <si>
    <r>
      <t>NỘI DUNG CÔNG VIỆC NGHIỆM THU/</t>
    </r>
    <r>
      <rPr>
        <i/>
        <sz val="10"/>
        <color indexed="8"/>
        <rFont val="Times New Roman"/>
        <family val="1"/>
      </rPr>
      <t>DESCRIPTION OFI NSPECTION/TEST ACTIVITY</t>
    </r>
  </si>
  <si>
    <r>
      <t>Nhà thầu phụ/</t>
    </r>
    <r>
      <rPr>
        <i/>
        <sz val="11"/>
        <color indexed="8"/>
        <rFont val="Times New Roman"/>
        <family val="1"/>
      </rPr>
      <t>Sub-Contractor: Tổng công ty CP xây lắp Dầu khí Việt Nam</t>
    </r>
  </si>
  <si>
    <t>OB003</t>
  </si>
  <si>
    <r>
      <t>XÁC NHẬN RFI/</t>
    </r>
    <r>
      <rPr>
        <b/>
        <i/>
        <sz val="9"/>
        <color indexed="8"/>
        <rFont val="Times New Roman"/>
        <family val="1"/>
      </rPr>
      <t>ACKNOWLEDGMENTRFIRECEIPT</t>
    </r>
  </si>
  <si>
    <t>OB004</t>
  </si>
  <si>
    <t>OB005</t>
  </si>
  <si>
    <t>OB006</t>
  </si>
  <si>
    <t>OB007</t>
  </si>
  <si>
    <t>OB008</t>
  </si>
  <si>
    <t>OB009</t>
  </si>
  <si>
    <t>OB010</t>
  </si>
  <si>
    <t>OB011</t>
  </si>
  <si>
    <t>OB012</t>
  </si>
  <si>
    <t>OB013</t>
  </si>
  <si>
    <t>OB014</t>
  </si>
  <si>
    <t>OB015</t>
  </si>
  <si>
    <t>Công trường xây dựng/Construction work</t>
  </si>
  <si>
    <t>14h00</t>
  </si>
  <si>
    <t>OB016</t>
  </si>
  <si>
    <t>09/09/2016</t>
  </si>
  <si>
    <t>8h00</t>
  </si>
  <si>
    <t>Nghiệm thu máy móc thiết bị vào công trường/Inspection for equipment at site</t>
  </si>
  <si>
    <t>Nghiệm thu máy móc thiết bị vào công trường: máy thuỷ bình, máy toàn đạc/Inspection for equipment at site: Total station, leveling</t>
  </si>
  <si>
    <t>Nghiệm thu cọc thử vào công trường/Inspection for test pile at the site</t>
  </si>
  <si>
    <t>13/09/2016</t>
  </si>
  <si>
    <t>Nghiệm thu thiết bị thí nghiệm PDA/Inspection for equipment PDA test</t>
  </si>
  <si>
    <t>14h30</t>
  </si>
  <si>
    <r>
      <t>Tham khảo ITP số/</t>
    </r>
    <r>
      <rPr>
        <i/>
        <sz val="11"/>
        <color indexed="8"/>
        <rFont val="Times New Roman"/>
        <family val="1"/>
      </rPr>
      <t>Referto ITP No:SH1-PVC-POUZR-C-C15-ITP-0002</t>
    </r>
  </si>
  <si>
    <t>OB018</t>
  </si>
  <si>
    <t>OB017</t>
  </si>
  <si>
    <t>14/09/2016</t>
  </si>
  <si>
    <t>17/09/2016</t>
  </si>
  <si>
    <t xml:space="preserve">THE OWNER                                                                                                                                                       EPC CONTRACTOR </t>
  </si>
  <si>
    <t>OB019</t>
  </si>
  <si>
    <t>24/09/2016</t>
  </si>
  <si>
    <t>Nghiệm thu thí nghiệm PDA lần 2 cọc thử mố cầu MC2-2 và cọc thử cầu dẫn I-7/Inspection for 2nd PDA test of test pile abutment MC2-2 and test pile approach bridge I-7.</t>
  </si>
  <si>
    <t>OB001</t>
  </si>
  <si>
    <t>Nghiệm thu Vật liệu đầu vào cho cọc thử/Inspection for imcoming material of testing pile</t>
  </si>
  <si>
    <t>Nghiệm thu máy trắc đạc trước khi đưa vào sử dụng/Inspection Geodetic machine before being put into use</t>
  </si>
  <si>
    <t>14/07/2016</t>
  </si>
  <si>
    <t>Nghiệm thu cao độ mố cầu/Inspection for level of abutment</t>
  </si>
  <si>
    <t>09/08/2016</t>
  </si>
  <si>
    <t>30/08/2016</t>
  </si>
  <si>
    <t>Nghiệm thu cọc thử/Inspection test pile</t>
  </si>
  <si>
    <t>04/09/2016</t>
  </si>
  <si>
    <t>05/09/2016</t>
  </si>
  <si>
    <t>Nghiệm thu công tác lắp dựng sàn đạo đóng cọc thử/Inspection erection fram work for driving test piling</t>
  </si>
  <si>
    <t>Nghiệm thu, kiểm tra máy móc, thiết bị PDA/Inspection power, equipment PDA</t>
  </si>
  <si>
    <t>07/09/2016</t>
  </si>
  <si>
    <t>Nghiệm thu cọc thử vào công trường: Cọc D800-560mm, L=16m, Số lượng 4 cọc; Cọc D800-560mm, L=17m, Số lượng 4 cọc; Cọc D700-480mm, L=16m, Số lượng 3 cọc;Cọc D700-480mm, L=17m, Số lượng 3 cọc/Inspection for test pile at the site: Pile D800-560mm, L=16m; Quantity 4 nos; Pile D800-560mm, L=17m; Quantity 4 nos; Pile D700-480mm, L=16m, Quantity 3 nos; Pile D700-480mm, L=17m, Quantity 3 nos</t>
  </si>
  <si>
    <t>OB020</t>
  </si>
  <si>
    <t>OB021</t>
  </si>
  <si>
    <t>OB022</t>
  </si>
  <si>
    <t>OB023</t>
  </si>
  <si>
    <t>OB024</t>
  </si>
  <si>
    <t>OB025</t>
  </si>
  <si>
    <t>OB026</t>
  </si>
  <si>
    <t>OB027</t>
  </si>
  <si>
    <t>OB028</t>
  </si>
  <si>
    <t>OB029</t>
  </si>
  <si>
    <t>OB030</t>
  </si>
  <si>
    <t>OB031</t>
  </si>
  <si>
    <t>OB032</t>
  </si>
  <si>
    <t>OB033</t>
  </si>
  <si>
    <t>OB034</t>
  </si>
  <si>
    <t>OB035</t>
  </si>
  <si>
    <t>OB036</t>
  </si>
  <si>
    <t>OB037</t>
  </si>
  <si>
    <t>28/09/2016</t>
  </si>
  <si>
    <r>
      <t>Chủ Đầu tư/</t>
    </r>
    <r>
      <rPr>
        <b/>
        <i/>
        <sz val="9"/>
        <color indexed="8"/>
        <rFont val="Times New Roman"/>
        <family val="1"/>
      </rPr>
      <t>SH1PP/PMC</t>
    </r>
  </si>
  <si>
    <r>
      <t>Tổng thầu/</t>
    </r>
    <r>
      <rPr>
        <b/>
        <i/>
        <sz val="9"/>
        <color indexed="8"/>
        <rFont val="Times New Roman"/>
        <family val="1"/>
      </rPr>
      <t>LLMContractor</t>
    </r>
  </si>
  <si>
    <r>
      <t>Thầu phụ/</t>
    </r>
    <r>
      <rPr>
        <b/>
        <i/>
        <sz val="9"/>
        <color indexed="8"/>
        <rFont val="Times New Roman"/>
        <family val="1"/>
      </rPr>
      <t>Subcontractor</t>
    </r>
  </si>
  <si>
    <r>
      <t>GHI CHÚ HAY Ý KIẾN/</t>
    </r>
    <r>
      <rPr>
        <i/>
        <sz val="10"/>
        <color indexed="8"/>
        <rFont val="Times New Roman"/>
        <family val="1"/>
      </rPr>
      <t>REMARK OR COMMENT</t>
    </r>
  </si>
  <si>
    <t>30/09/2016</t>
  </si>
  <si>
    <t>7h30</t>
  </si>
  <si>
    <t>Bến Dầu/ Oil Jetty</t>
  </si>
  <si>
    <t>05/10/2016</t>
  </si>
  <si>
    <t>08/10/2016</t>
  </si>
  <si>
    <t>8h30</t>
  </si>
  <si>
    <t>Nghiệm thu sàn đạo đóng cọc thử V8-3 trụ va; Nghiệm thu công tác đóng cọc thử V8-3 trụ va/Inspection for frame work driving test pile V8-3 of  berthing dolphin; Inspection for working driving test pile V8-3 of berthing dolphin.</t>
  </si>
  <si>
    <t xml:space="preserve">1. Nghiệm thu sàn đạo đóng cọc thử V8-3 trụ va/ Inspection for frame work driving test pile V8-3 of  berthing dolphin.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 Nghiệm thu công tác đóng cọc thử V8-3 trụ va/Inspection for working driving test pile V8-3 of berthing dolphin.                                                                                                                                                                                                                                      </t>
  </si>
  <si>
    <t>10/10/2016</t>
  </si>
  <si>
    <t>15/10/2016</t>
  </si>
  <si>
    <t>Nghiệm thu thí nghiệm PDA lần 2 cọc thử Trụ va V3-3 và cọc thử Trụ neo N3-4/ Inspection for 2nd PDA test of test pile Berthing dolphin V3-3 and test pile Mooring dolphin N3-4.</t>
  </si>
  <si>
    <t>1. Nghiệm thu thí nghiệm PDA lần 2 cọc thử Trụ va V3-3/Inspection for 2nd PDA test of test pile Berthing dolphin V3-3.                                                                                                                                                         2. Nghiệm thu thí nghiệm PDA lần 2 cọc thử Trụ neo N3-4/Inspection for 2nd PDA test of test pile Mooring dolphin N3-4.</t>
  </si>
  <si>
    <t>17/10/2016</t>
  </si>
  <si>
    <t>Nghiệm thu thí nghiệm PDA lần 2 cọc thử Trụ va V8-3 và cọc thử Sàn công nghệ B-3/ Inspection for 2nd PDA test of test pile Berthing dolphin V8-3 and test pile Technology platform B-3.</t>
  </si>
  <si>
    <t>1. Nghiệm thu thí nghiệm PDA lần 2 cọc thử Trụ va V8-3/Inspection for 2nd PDA test of test pile Berthing dolphin V8-3.                                                                                                                                                         2. Nghiệm thu thí nghiệm PDA lần 2 cọc thử Sàn công nghệ B-3/Inspection for 2nd PDA test of test pile Technology platform B-3.</t>
  </si>
  <si>
    <r>
      <t>Cấp độ nghiệm thu</t>
    </r>
    <r>
      <rPr>
        <i/>
        <sz val="10"/>
        <color indexed="8"/>
        <rFont val="Times New Roman"/>
        <family val="1"/>
      </rPr>
      <t>/Inspection Level</t>
    </r>
  </si>
  <si>
    <t>Ngày Request</t>
  </si>
  <si>
    <t>Người ký CĐT</t>
  </si>
  <si>
    <t>Phạm Đăng Hoàng</t>
  </si>
  <si>
    <t>13/07/2016</t>
  </si>
  <si>
    <t>Chữ ký/Sign:</t>
  </si>
  <si>
    <t xml:space="preserve">Chữ ký/Sign: </t>
  </si>
  <si>
    <t>20/07/2016</t>
  </si>
  <si>
    <t>Vũ Hoàng Phúc</t>
  </si>
  <si>
    <t>Nghiệm thu sàn đạo đóng cọc thử mố cầu; nghiệm thu công tác đóng cọc thử MC2-2 mố cầu /Inspection for frame work driving test pile of abutment; Inspection for working driving test pile MC2-2 of abutment .</t>
  </si>
  <si>
    <t>Nghiệm thu sàn đạo đóng cọc thử mố cầu; nghiệm thu công tác đóng cọc thử I-7 approach bridge/Inspection for frame work driving test pile of approach bridge; Inspection for working driving test pile I-7 of approach bridge.</t>
  </si>
  <si>
    <t>Nghiệm thu sàn đạo đóng cọc thử sàn công nghệ; nghiệm thu công tác đóng cọc thử B-3 sàn công nghệ /Inspection for frame work driving test pile of Technology platform; Inspection for working driving test pile B-3 of Technology platform.</t>
  </si>
  <si>
    <t>1. Nghiệm thu sàn đạo đóng cọc thử sàn công nghệ; /Inspection for frame work driving test pile of Technology platform;                                                                                                                                                  2. Nghiệm thu công tác đóng cọc thử B-3 sàn công nghệ  Inspection for working driving test pile B-3 of Technology platform.</t>
  </si>
  <si>
    <t>Nghiệm thu sàn đạo đóng cọc thử V3-3 trụ va; Nghiệm thu công tác đóng cọc thử V3-3 trụ va; Nghiệm thu hiện trạng đường công vụ/Inspection for frame work driving test pile V3-3 of  berthing dolphin; Inspection for working driving test pile V3-3 of berthing dolphin; Inspection for construction roads current situation.</t>
  </si>
  <si>
    <t>1. Nghiệm thu sàn đạo đóng cọc thử V3-3 trụ va/ Inspection for frame work driving test pile V3-3 of  berthing dolphin.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 Nghiệm thu công tác đóng cọc thử V3-3 trụ va/Inspection for working driving test pile V3-3 of berthing dolphin.                                                                                                                                                                                                                                      3. Nghiệm thu hiện trạng đường công vụ/Inspection for construction roads current situation.</t>
  </si>
  <si>
    <t xml:space="preserve">1. Nghiệm thu sàn đạo đóng cọc thử N3-4 trụ neo/ Inspection for frame work driving test pile N3-4 of  mooring dolphin.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 Nghiệm thu công tác đóng cọc thử N3-4 trụ neo/Inspection for working driving test pile N3-4 of mooring dolphin.                                                                                                                                                                                                                                      </t>
  </si>
  <si>
    <t>08/08/2016</t>
  </si>
  <si>
    <t>Nghiệm thu vật liệu thi công, lắp dựng sàn đạo đóng cọc/Inspection contruction materials of Frame work for driving of pile</t>
  </si>
  <si>
    <t>GHi chú</t>
  </si>
  <si>
    <t>v</t>
  </si>
  <si>
    <t>x</t>
  </si>
  <si>
    <t>06/09/2016</t>
  </si>
  <si>
    <t>08/09/2016</t>
  </si>
  <si>
    <t>16/09/2016</t>
  </si>
  <si>
    <t>23/09/2016</t>
  </si>
  <si>
    <t>29/09/2016</t>
  </si>
  <si>
    <t>04/10/2016</t>
  </si>
  <si>
    <t>07/10/2016</t>
  </si>
  <si>
    <t>14/10/2016</t>
  </si>
  <si>
    <t>22/7/2016</t>
  </si>
  <si>
    <t>Nghiệm thu nén mẫu bê tông R7 cho cọc thử Bến Dầu/Inspection for sample concrete compression R7 of Oil jetty's testing pile.</t>
  </si>
  <si>
    <t>Nghiệm thu vật liệu thi công, lắp dựng sàn đạo đóng cọc/Inspection contruction materials of Fram work for driving of pile.</t>
  </si>
  <si>
    <t>1. Nghiệm thu sàn đạo đóng cọc thử B-3 sàn công nghệ/Inspection for frame work driving test pile of Technology platform;                                                                                                                                                               2. Nghiệm thu công tác đóng cọc thử B-3 sàn công nghệ/Inspection for working driving test pile B-3 of Technology platform.</t>
  </si>
  <si>
    <t>Nghiệm thu sàn đạo đóng cọc thử N3-4 trụ neo; Nghiệm thu công tác đóng cọc thử N3-4 trụ neo/Inspection for frame work driving test pile N3-4 of  mooring dolphin; Inspection for working driving test pile N3-4 of mooring dolphin.</t>
  </si>
  <si>
    <t>21/10/2016</t>
  </si>
  <si>
    <t xml:space="preserve">Tên/Name:         </t>
  </si>
  <si>
    <t>Nghiệm thu quá trình sản xuất cọc đại trà cho Mố cầu và Cầu dẫn Bến dầu/ Inspection for process official pile production of Abutment and Approach bridge of Oil Jetty.</t>
  </si>
  <si>
    <t>Nghiệm thu quá trình sản xuất cọc đại trà cho mố cầu và cầu dẫn Bến dầu/ Inspection for process official pile production of Abutment and Approach bridge of Oil Jetty.</t>
  </si>
</sst>
</file>

<file path=xl/styles.xml><?xml version="1.0" encoding="utf-8"?>
<styleSheet xmlns="http://schemas.openxmlformats.org/spreadsheetml/2006/main">
  <numFmts count="1">
    <numFmt numFmtId="164" formatCode="d/m/yyyy"/>
  </numFmts>
  <fonts count="35">
    <font>
      <sz val="10"/>
      <color indexed="8"/>
      <name val="Arial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color indexed="8"/>
      <name val="Times New Roman"/>
      <family val="1"/>
    </font>
    <font>
      <i/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1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i/>
      <sz val="9"/>
      <color indexed="8"/>
      <name val="Times New Roman"/>
      <family val="1"/>
    </font>
    <font>
      <i/>
      <sz val="9"/>
      <color indexed="8"/>
      <name val="Times New Roman"/>
      <family val="1"/>
    </font>
    <font>
      <sz val="14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08">
    <xf numFmtId="0" fontId="0" fillId="0" borderId="0" xfId="0"/>
    <xf numFmtId="0" fontId="20" fillId="0" borderId="18" xfId="0" applyFont="1" applyBorder="1" applyAlignment="1">
      <alignment vertical="top" wrapText="1"/>
    </xf>
    <xf numFmtId="0" fontId="0" fillId="0" borderId="10" xfId="0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wrapText="1"/>
    </xf>
    <xf numFmtId="0" fontId="20" fillId="0" borderId="0" xfId="0" applyFont="1"/>
    <xf numFmtId="0" fontId="20" fillId="0" borderId="18" xfId="0" applyFont="1" applyBorder="1" applyAlignment="1">
      <alignment horizontal="left" vertical="top" wrapText="1" indent="2"/>
    </xf>
    <xf numFmtId="0" fontId="20" fillId="0" borderId="18" xfId="0" applyFont="1" applyBorder="1" applyAlignment="1">
      <alignment horizontal="left" vertical="top" wrapText="1" indent="1"/>
    </xf>
    <xf numFmtId="0" fontId="20" fillId="0" borderId="18" xfId="0" applyFont="1" applyBorder="1" applyAlignment="1">
      <alignment horizontal="left" vertical="center" wrapText="1"/>
    </xf>
    <xf numFmtId="0" fontId="23" fillId="0" borderId="18" xfId="0" applyFont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5" fillId="0" borderId="0" xfId="0" applyFont="1"/>
    <xf numFmtId="164" fontId="19" fillId="0" borderId="10" xfId="0" quotePrefix="1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9" fillId="0" borderId="10" xfId="0" applyFont="1" applyBorder="1" applyAlignment="1">
      <alignment horizontal="right" vertical="center" wrapText="1"/>
    </xf>
    <xf numFmtId="0" fontId="0" fillId="0" borderId="10" xfId="0" applyBorder="1" applyAlignment="1">
      <alignment horizontal="right" vertical="center" wrapText="1"/>
    </xf>
    <xf numFmtId="0" fontId="34" fillId="24" borderId="0" xfId="0" applyFont="1" applyFill="1" applyAlignment="1">
      <alignment horizontal="center" vertical="center" wrapText="1"/>
    </xf>
    <xf numFmtId="0" fontId="19" fillId="0" borderId="10" xfId="0" applyFont="1" applyFill="1" applyBorder="1" applyAlignment="1">
      <alignment horizontal="right" vertical="center" wrapText="1"/>
    </xf>
    <xf numFmtId="0" fontId="0" fillId="0" borderId="10" xfId="0" applyFill="1" applyBorder="1" applyAlignment="1">
      <alignment vertical="center" wrapText="1"/>
    </xf>
    <xf numFmtId="0" fontId="19" fillId="0" borderId="10" xfId="0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10" xfId="0" quotePrefix="1" applyNumberForma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19" fillId="0" borderId="10" xfId="0" applyFont="1" applyBorder="1" applyAlignment="1">
      <alignment horizontal="left" vertical="center" wrapText="1"/>
    </xf>
    <xf numFmtId="14" fontId="19" fillId="0" borderId="10" xfId="0" quotePrefix="1" applyNumberFormat="1" applyFont="1" applyBorder="1" applyAlignment="1">
      <alignment horizontal="center" vertical="center" wrapText="1"/>
    </xf>
    <xf numFmtId="0" fontId="0" fillId="0" borderId="10" xfId="0" quotePrefix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4" fontId="1" fillId="0" borderId="10" xfId="0" quotePrefix="1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20" fillId="0" borderId="18" xfId="0" applyFont="1" applyBorder="1" applyAlignment="1">
      <alignment vertical="top" wrapText="1"/>
    </xf>
    <xf numFmtId="0" fontId="21" fillId="0" borderId="0" xfId="0" applyFont="1" applyAlignment="1">
      <alignment horizontal="center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2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2" xfId="0" applyFill="1" applyBorder="1" applyAlignment="1">
      <alignment vertical="center" wrapText="1"/>
    </xf>
    <xf numFmtId="0" fontId="19" fillId="0" borderId="12" xfId="0" applyFont="1" applyFill="1" applyBorder="1" applyAlignment="1">
      <alignment vertical="center" wrapText="1"/>
    </xf>
    <xf numFmtId="0" fontId="31" fillId="0" borderId="19" xfId="0" applyFont="1" applyBorder="1" applyAlignment="1">
      <alignment horizontal="left" vertical="top" wrapText="1" indent="3"/>
    </xf>
    <xf numFmtId="14" fontId="1" fillId="0" borderId="10" xfId="0" quotePrefix="1" applyNumberFormat="1" applyFont="1" applyBorder="1" applyAlignment="1">
      <alignment vertical="center" wrapText="1"/>
    </xf>
    <xf numFmtId="0" fontId="33" fillId="0" borderId="16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 wrapText="1"/>
    </xf>
    <xf numFmtId="0" fontId="33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1" fillId="0" borderId="10" xfId="0" quotePrefix="1" applyFont="1" applyBorder="1" applyAlignment="1">
      <alignment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10" xfId="0" quotePrefix="1" applyFont="1" applyFill="1" applyBorder="1" applyAlignment="1">
      <alignment vertical="center" wrapText="1"/>
    </xf>
    <xf numFmtId="0" fontId="0" fillId="25" borderId="10" xfId="0" applyFill="1" applyBorder="1" applyAlignment="1">
      <alignment horizontal="center" vertical="center" wrapText="1"/>
    </xf>
    <xf numFmtId="0" fontId="19" fillId="25" borderId="10" xfId="0" applyFont="1" applyFill="1" applyBorder="1" applyAlignment="1">
      <alignment horizontal="right" vertical="center" wrapText="1"/>
    </xf>
    <xf numFmtId="0" fontId="0" fillId="25" borderId="10" xfId="0" applyFill="1" applyBorder="1" applyAlignment="1">
      <alignment vertical="center" wrapText="1"/>
    </xf>
    <xf numFmtId="0" fontId="1" fillId="25" borderId="10" xfId="0" applyFont="1" applyFill="1" applyBorder="1" applyAlignment="1">
      <alignment vertical="center" wrapText="1"/>
    </xf>
    <xf numFmtId="0" fontId="0" fillId="25" borderId="10" xfId="0" quotePrefix="1" applyFill="1" applyBorder="1" applyAlignment="1">
      <alignment horizontal="center" vertical="center" wrapText="1"/>
    </xf>
    <xf numFmtId="0" fontId="0" fillId="25" borderId="12" xfId="0" applyFill="1" applyBorder="1" applyAlignment="1">
      <alignment vertical="center" wrapText="1"/>
    </xf>
    <xf numFmtId="0" fontId="21" fillId="25" borderId="0" xfId="0" applyFont="1" applyFill="1" applyAlignment="1">
      <alignment horizontal="center" vertical="center" wrapText="1"/>
    </xf>
    <xf numFmtId="0" fontId="0" fillId="25" borderId="0" xfId="0" applyFill="1" applyAlignment="1">
      <alignment vertical="center" wrapText="1"/>
    </xf>
    <xf numFmtId="0" fontId="1" fillId="25" borderId="12" xfId="0" applyFont="1" applyFill="1" applyBorder="1" applyAlignment="1">
      <alignment vertical="center" wrapText="1"/>
    </xf>
    <xf numFmtId="0" fontId="0" fillId="25" borderId="10" xfId="0" applyFill="1" applyBorder="1" applyAlignment="1">
      <alignment horizontal="right" vertical="center" wrapText="1"/>
    </xf>
    <xf numFmtId="14" fontId="1" fillId="25" borderId="10" xfId="0" quotePrefix="1" applyNumberFormat="1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 wrapText="1"/>
    </xf>
    <xf numFmtId="164" fontId="1" fillId="0" borderId="10" xfId="0" quotePrefix="1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3" fillId="0" borderId="18" xfId="0" applyFont="1" applyBorder="1" applyAlignment="1">
      <alignment vertical="top" wrapText="1"/>
    </xf>
    <xf numFmtId="0" fontId="31" fillId="0" borderId="18" xfId="0" applyFont="1" applyBorder="1" applyAlignment="1">
      <alignment vertical="top" wrapText="1"/>
    </xf>
    <xf numFmtId="0" fontId="31" fillId="0" borderId="19" xfId="0" applyFont="1" applyBorder="1" applyAlignment="1">
      <alignment horizontal="left" vertical="top" wrapText="1" indent="1"/>
    </xf>
    <xf numFmtId="0" fontId="31" fillId="0" borderId="19" xfId="0" applyFont="1" applyBorder="1" applyAlignment="1">
      <alignment horizontal="left" vertical="top" wrapText="1" indent="2"/>
    </xf>
    <xf numFmtId="0" fontId="20" fillId="0" borderId="18" xfId="0" applyFont="1" applyBorder="1" applyAlignment="1">
      <alignment vertical="top" wrapText="1"/>
    </xf>
    <xf numFmtId="0" fontId="23" fillId="0" borderId="20" xfId="0" applyFont="1" applyBorder="1" applyAlignment="1">
      <alignment vertical="top" wrapText="1"/>
    </xf>
    <xf numFmtId="0" fontId="23" fillId="0" borderId="21" xfId="0" applyFont="1" applyBorder="1" applyAlignment="1">
      <alignment vertical="top" wrapText="1"/>
    </xf>
    <xf numFmtId="0" fontId="23" fillId="0" borderId="22" xfId="0" applyFont="1" applyBorder="1" applyAlignment="1">
      <alignment vertical="top" wrapText="1"/>
    </xf>
    <xf numFmtId="0" fontId="33" fillId="0" borderId="14" xfId="0" applyFont="1" applyBorder="1" applyAlignment="1">
      <alignment horizontal="left" vertical="center" wrapText="1"/>
    </xf>
    <xf numFmtId="0" fontId="33" fillId="0" borderId="15" xfId="0" applyFont="1" applyBorder="1" applyAlignment="1">
      <alignment horizontal="left" vertical="center" wrapText="1"/>
    </xf>
    <xf numFmtId="0" fontId="33" fillId="0" borderId="14" xfId="0" applyFont="1" applyBorder="1" applyAlignment="1">
      <alignment vertical="center" wrapText="1"/>
    </xf>
    <xf numFmtId="0" fontId="33" fillId="0" borderId="15" xfId="0" applyFont="1" applyBorder="1" applyAlignment="1">
      <alignment vertical="center" wrapText="1"/>
    </xf>
    <xf numFmtId="0" fontId="23" fillId="0" borderId="0" xfId="0" applyFont="1" applyAlignment="1">
      <alignment wrapText="1"/>
    </xf>
    <xf numFmtId="0" fontId="23" fillId="0" borderId="0" xfId="0" applyFont="1" applyBorder="1" applyAlignment="1">
      <alignment horizontal="right"/>
    </xf>
    <xf numFmtId="0" fontId="28" fillId="0" borderId="23" xfId="0" applyFont="1" applyBorder="1" applyAlignment="1">
      <alignment horizontal="center" wrapText="1"/>
    </xf>
    <xf numFmtId="0" fontId="28" fillId="0" borderId="24" xfId="0" applyFont="1" applyBorder="1" applyAlignment="1">
      <alignment horizontal="center" wrapText="1"/>
    </xf>
    <xf numFmtId="0" fontId="28" fillId="0" borderId="25" xfId="0" applyFont="1" applyBorder="1" applyAlignment="1">
      <alignment horizontal="center" wrapText="1"/>
    </xf>
    <xf numFmtId="0" fontId="24" fillId="0" borderId="26" xfId="0" applyFont="1" applyBorder="1" applyAlignment="1">
      <alignment horizontal="center" vertical="top" wrapText="1"/>
    </xf>
    <xf numFmtId="0" fontId="20" fillId="0" borderId="26" xfId="0" applyFont="1" applyBorder="1" applyAlignment="1">
      <alignment vertical="top" wrapText="1"/>
    </xf>
    <xf numFmtId="0" fontId="23" fillId="0" borderId="27" xfId="0" applyFont="1" applyBorder="1" applyAlignment="1">
      <alignment vertical="top" wrapText="1"/>
    </xf>
    <xf numFmtId="0" fontId="33" fillId="0" borderId="16" xfId="0" applyFont="1" applyBorder="1" applyAlignment="1">
      <alignment horizontal="left" vertical="center" wrapText="1"/>
    </xf>
    <xf numFmtId="0" fontId="33" fillId="0" borderId="17" xfId="0" applyFont="1" applyBorder="1" applyAlignment="1">
      <alignment horizontal="left" vertical="center" wrapText="1"/>
    </xf>
    <xf numFmtId="0" fontId="33" fillId="0" borderId="11" xfId="0" applyFont="1" applyBorder="1" applyAlignment="1">
      <alignment horizontal="left" vertical="center" wrapText="1"/>
    </xf>
    <xf numFmtId="0" fontId="33" fillId="0" borderId="13" xfId="0" applyFont="1" applyBorder="1" applyAlignment="1">
      <alignment horizontal="left" vertical="center" wrapText="1"/>
    </xf>
    <xf numFmtId="0" fontId="22" fillId="0" borderId="23" xfId="0" applyFont="1" applyBorder="1" applyAlignment="1">
      <alignment horizontal="center" wrapText="1"/>
    </xf>
    <xf numFmtId="0" fontId="22" fillId="0" borderId="24" xfId="0" applyFont="1" applyBorder="1" applyAlignment="1">
      <alignment horizontal="center" wrapText="1"/>
    </xf>
    <xf numFmtId="0" fontId="22" fillId="0" borderId="25" xfId="0" applyFont="1" applyBorder="1" applyAlignment="1">
      <alignment horizontal="center" wrapText="1"/>
    </xf>
    <xf numFmtId="0" fontId="24" fillId="0" borderId="28" xfId="0" applyFont="1" applyBorder="1" applyAlignment="1">
      <alignment horizontal="center" wrapText="1"/>
    </xf>
    <xf numFmtId="0" fontId="24" fillId="0" borderId="0" xfId="0" applyFont="1" applyBorder="1" applyAlignment="1">
      <alignment horizontal="center" wrapText="1"/>
    </xf>
    <xf numFmtId="0" fontId="24" fillId="0" borderId="29" xfId="0" applyFont="1" applyBorder="1" applyAlignment="1">
      <alignment horizontal="center" wrapText="1"/>
    </xf>
    <xf numFmtId="0" fontId="25" fillId="0" borderId="28" xfId="0" applyFont="1" applyBorder="1" applyAlignment="1">
      <alignment horizontal="center" wrapText="1"/>
    </xf>
    <xf numFmtId="0" fontId="25" fillId="0" borderId="0" xfId="0" applyFont="1" applyBorder="1" applyAlignment="1">
      <alignment horizontal="center" wrapText="1"/>
    </xf>
    <xf numFmtId="0" fontId="25" fillId="0" borderId="29" xfId="0" applyFont="1" applyBorder="1" applyAlignment="1">
      <alignment horizontal="center" wrapText="1"/>
    </xf>
    <xf numFmtId="0" fontId="26" fillId="0" borderId="28" xfId="0" applyFont="1" applyBorder="1" applyAlignment="1">
      <alignment horizontal="center" wrapText="1"/>
    </xf>
    <xf numFmtId="0" fontId="26" fillId="0" borderId="0" xfId="0" applyFont="1" applyBorder="1" applyAlignment="1">
      <alignment horizontal="center" wrapText="1"/>
    </xf>
    <xf numFmtId="0" fontId="26" fillId="0" borderId="29" xfId="0" applyFont="1" applyBorder="1" applyAlignment="1">
      <alignment horizontal="center" wrapText="1"/>
    </xf>
    <xf numFmtId="0" fontId="27" fillId="0" borderId="30" xfId="0" applyFont="1" applyBorder="1" applyAlignment="1">
      <alignment horizontal="left" vertical="top" wrapText="1"/>
    </xf>
    <xf numFmtId="0" fontId="27" fillId="0" borderId="31" xfId="0" applyFont="1" applyBorder="1" applyAlignment="1">
      <alignment horizontal="left" vertical="top" wrapText="1"/>
    </xf>
    <xf numFmtId="0" fontId="27" fillId="0" borderId="32" xfId="0" applyFont="1" applyBorder="1" applyAlignment="1">
      <alignment horizontal="left" vertical="top" wrapText="1"/>
    </xf>
    <xf numFmtId="0" fontId="0" fillId="0" borderId="21" xfId="0" applyBorder="1" applyAlignment="1">
      <alignment vertical="top" wrapText="1"/>
    </xf>
    <xf numFmtId="0" fontId="0" fillId="0" borderId="22" xfId="0" applyBorder="1" applyAlignment="1">
      <alignment vertical="top" wrapText="1"/>
    </xf>
    <xf numFmtId="0" fontId="29" fillId="0" borderId="20" xfId="0" applyFont="1" applyBorder="1" applyAlignment="1">
      <alignment vertical="top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895350</xdr:colOff>
      <xdr:row>0</xdr:row>
      <xdr:rowOff>19050</xdr:rowOff>
    </xdr:from>
    <xdr:to>
      <xdr:col>5</xdr:col>
      <xdr:colOff>0</xdr:colOff>
      <xdr:row>4</xdr:row>
      <xdr:rowOff>0</xdr:rowOff>
    </xdr:to>
    <xdr:pic>
      <xdr:nvPicPr>
        <xdr:cNvPr id="25186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24425" y="19050"/>
          <a:ext cx="100965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0</xdr:col>
      <xdr:colOff>762000</xdr:colOff>
      <xdr:row>4</xdr:row>
      <xdr:rowOff>9525</xdr:rowOff>
    </xdr:to>
    <xdr:pic>
      <xdr:nvPicPr>
        <xdr:cNvPr id="251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9525"/>
          <a:ext cx="762000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342900</xdr:colOff>
      <xdr:row>17</xdr:row>
      <xdr:rowOff>95250</xdr:rowOff>
    </xdr:from>
    <xdr:to>
      <xdr:col>1</xdr:col>
      <xdr:colOff>581025</xdr:colOff>
      <xdr:row>17</xdr:row>
      <xdr:rowOff>200025</xdr:rowOff>
    </xdr:to>
    <xdr:grpSp>
      <xdr:nvGrpSpPr>
        <xdr:cNvPr id="25188" name="Group 8"/>
        <xdr:cNvGrpSpPr>
          <a:grpSpLocks/>
        </xdr:cNvGrpSpPr>
      </xdr:nvGrpSpPr>
      <xdr:grpSpPr bwMode="auto">
        <a:xfrm>
          <a:off x="2467708" y="3524250"/>
          <a:ext cx="238125" cy="104775"/>
          <a:chOff x="5387" y="6308"/>
          <a:chExt cx="341" cy="124"/>
        </a:xfrm>
      </xdr:grpSpPr>
      <xdr:sp macro="" textlink="">
        <xdr:nvSpPr>
          <xdr:cNvPr id="25211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</xdr:col>
      <xdr:colOff>342900</xdr:colOff>
      <xdr:row>16</xdr:row>
      <xdr:rowOff>104775</xdr:rowOff>
    </xdr:from>
    <xdr:to>
      <xdr:col>1</xdr:col>
      <xdr:colOff>581025</xdr:colOff>
      <xdr:row>16</xdr:row>
      <xdr:rowOff>200025</xdr:rowOff>
    </xdr:to>
    <xdr:grpSp>
      <xdr:nvGrpSpPr>
        <xdr:cNvPr id="25189" name="Group 8"/>
        <xdr:cNvGrpSpPr>
          <a:grpSpLocks/>
        </xdr:cNvGrpSpPr>
      </xdr:nvGrpSpPr>
      <xdr:grpSpPr bwMode="auto">
        <a:xfrm>
          <a:off x="2467708" y="3218717"/>
          <a:ext cx="238125" cy="95250"/>
          <a:chOff x="5387" y="6308"/>
          <a:chExt cx="341" cy="124"/>
        </a:xfrm>
      </xdr:grpSpPr>
      <xdr:sp macro="" textlink="">
        <xdr:nvSpPr>
          <xdr:cNvPr id="25210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</xdr:col>
      <xdr:colOff>342900</xdr:colOff>
      <xdr:row>18</xdr:row>
      <xdr:rowOff>104775</xdr:rowOff>
    </xdr:from>
    <xdr:to>
      <xdr:col>1</xdr:col>
      <xdr:colOff>581025</xdr:colOff>
      <xdr:row>18</xdr:row>
      <xdr:rowOff>200025</xdr:rowOff>
    </xdr:to>
    <xdr:grpSp>
      <xdr:nvGrpSpPr>
        <xdr:cNvPr id="25190" name="Group 8"/>
        <xdr:cNvGrpSpPr>
          <a:grpSpLocks/>
        </xdr:cNvGrpSpPr>
      </xdr:nvGrpSpPr>
      <xdr:grpSpPr bwMode="auto">
        <a:xfrm>
          <a:off x="2467708" y="3848833"/>
          <a:ext cx="238125" cy="95250"/>
          <a:chOff x="5387" y="6308"/>
          <a:chExt cx="341" cy="124"/>
        </a:xfrm>
      </xdr:grpSpPr>
      <xdr:sp macro="" textlink="">
        <xdr:nvSpPr>
          <xdr:cNvPr id="25209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2</xdr:col>
      <xdr:colOff>333375</xdr:colOff>
      <xdr:row>17</xdr:row>
      <xdr:rowOff>104775</xdr:rowOff>
    </xdr:from>
    <xdr:to>
      <xdr:col>2</xdr:col>
      <xdr:colOff>571500</xdr:colOff>
      <xdr:row>17</xdr:row>
      <xdr:rowOff>209550</xdr:rowOff>
    </xdr:to>
    <xdr:grpSp>
      <xdr:nvGrpSpPr>
        <xdr:cNvPr id="25191" name="Group 8"/>
        <xdr:cNvGrpSpPr>
          <a:grpSpLocks/>
        </xdr:cNvGrpSpPr>
      </xdr:nvGrpSpPr>
      <xdr:grpSpPr bwMode="auto">
        <a:xfrm>
          <a:off x="3410683" y="3533775"/>
          <a:ext cx="238125" cy="104775"/>
          <a:chOff x="5387" y="6308"/>
          <a:chExt cx="341" cy="124"/>
        </a:xfrm>
      </xdr:grpSpPr>
      <xdr:sp macro="" textlink="">
        <xdr:nvSpPr>
          <xdr:cNvPr id="25208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2</xdr:col>
      <xdr:colOff>333375</xdr:colOff>
      <xdr:row>16</xdr:row>
      <xdr:rowOff>114300</xdr:rowOff>
    </xdr:from>
    <xdr:to>
      <xdr:col>2</xdr:col>
      <xdr:colOff>571500</xdr:colOff>
      <xdr:row>16</xdr:row>
      <xdr:rowOff>209550</xdr:rowOff>
    </xdr:to>
    <xdr:grpSp>
      <xdr:nvGrpSpPr>
        <xdr:cNvPr id="25192" name="Group 8"/>
        <xdr:cNvGrpSpPr>
          <a:grpSpLocks/>
        </xdr:cNvGrpSpPr>
      </xdr:nvGrpSpPr>
      <xdr:grpSpPr bwMode="auto">
        <a:xfrm>
          <a:off x="3410683" y="3228242"/>
          <a:ext cx="238125" cy="95250"/>
          <a:chOff x="5387" y="6308"/>
          <a:chExt cx="341" cy="124"/>
        </a:xfrm>
      </xdr:grpSpPr>
      <xdr:sp macro="" textlink="">
        <xdr:nvSpPr>
          <xdr:cNvPr id="25207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2</xdr:col>
      <xdr:colOff>333375</xdr:colOff>
      <xdr:row>18</xdr:row>
      <xdr:rowOff>114300</xdr:rowOff>
    </xdr:from>
    <xdr:to>
      <xdr:col>2</xdr:col>
      <xdr:colOff>571500</xdr:colOff>
      <xdr:row>18</xdr:row>
      <xdr:rowOff>209550</xdr:rowOff>
    </xdr:to>
    <xdr:grpSp>
      <xdr:nvGrpSpPr>
        <xdr:cNvPr id="25193" name="Group 8"/>
        <xdr:cNvGrpSpPr>
          <a:grpSpLocks/>
        </xdr:cNvGrpSpPr>
      </xdr:nvGrpSpPr>
      <xdr:grpSpPr bwMode="auto">
        <a:xfrm>
          <a:off x="3410683" y="3858358"/>
          <a:ext cx="238125" cy="95250"/>
          <a:chOff x="5387" y="6308"/>
          <a:chExt cx="341" cy="124"/>
        </a:xfrm>
      </xdr:grpSpPr>
      <xdr:sp macro="" textlink="">
        <xdr:nvSpPr>
          <xdr:cNvPr id="25206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3</xdr:col>
      <xdr:colOff>333375</xdr:colOff>
      <xdr:row>17</xdr:row>
      <xdr:rowOff>104775</xdr:rowOff>
    </xdr:from>
    <xdr:to>
      <xdr:col>3</xdr:col>
      <xdr:colOff>571500</xdr:colOff>
      <xdr:row>17</xdr:row>
      <xdr:rowOff>209550</xdr:rowOff>
    </xdr:to>
    <xdr:grpSp>
      <xdr:nvGrpSpPr>
        <xdr:cNvPr id="25194" name="Group 8"/>
        <xdr:cNvGrpSpPr>
          <a:grpSpLocks/>
        </xdr:cNvGrpSpPr>
      </xdr:nvGrpSpPr>
      <xdr:grpSpPr bwMode="auto">
        <a:xfrm>
          <a:off x="4363183" y="3533775"/>
          <a:ext cx="238125" cy="104775"/>
          <a:chOff x="5387" y="6308"/>
          <a:chExt cx="341" cy="124"/>
        </a:xfrm>
      </xdr:grpSpPr>
      <xdr:sp macro="" textlink="">
        <xdr:nvSpPr>
          <xdr:cNvPr id="25205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3</xdr:col>
      <xdr:colOff>333375</xdr:colOff>
      <xdr:row>16</xdr:row>
      <xdr:rowOff>114300</xdr:rowOff>
    </xdr:from>
    <xdr:to>
      <xdr:col>3</xdr:col>
      <xdr:colOff>571500</xdr:colOff>
      <xdr:row>16</xdr:row>
      <xdr:rowOff>209550</xdr:rowOff>
    </xdr:to>
    <xdr:grpSp>
      <xdr:nvGrpSpPr>
        <xdr:cNvPr id="25195" name="Group 8"/>
        <xdr:cNvGrpSpPr>
          <a:grpSpLocks/>
        </xdr:cNvGrpSpPr>
      </xdr:nvGrpSpPr>
      <xdr:grpSpPr bwMode="auto">
        <a:xfrm>
          <a:off x="4363183" y="3228242"/>
          <a:ext cx="238125" cy="95250"/>
          <a:chOff x="5387" y="6308"/>
          <a:chExt cx="341" cy="124"/>
        </a:xfrm>
      </xdr:grpSpPr>
      <xdr:sp macro="" textlink="">
        <xdr:nvSpPr>
          <xdr:cNvPr id="25204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3</xdr:col>
      <xdr:colOff>333375</xdr:colOff>
      <xdr:row>18</xdr:row>
      <xdr:rowOff>114300</xdr:rowOff>
    </xdr:from>
    <xdr:to>
      <xdr:col>3</xdr:col>
      <xdr:colOff>571500</xdr:colOff>
      <xdr:row>18</xdr:row>
      <xdr:rowOff>209550</xdr:rowOff>
    </xdr:to>
    <xdr:grpSp>
      <xdr:nvGrpSpPr>
        <xdr:cNvPr id="25196" name="Group 8"/>
        <xdr:cNvGrpSpPr>
          <a:grpSpLocks/>
        </xdr:cNvGrpSpPr>
      </xdr:nvGrpSpPr>
      <xdr:grpSpPr bwMode="auto">
        <a:xfrm>
          <a:off x="4363183" y="3858358"/>
          <a:ext cx="238125" cy="95250"/>
          <a:chOff x="5387" y="6308"/>
          <a:chExt cx="341" cy="124"/>
        </a:xfrm>
      </xdr:grpSpPr>
      <xdr:sp macro="" textlink="">
        <xdr:nvSpPr>
          <xdr:cNvPr id="25203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4</xdr:col>
      <xdr:colOff>352425</xdr:colOff>
      <xdr:row>17</xdr:row>
      <xdr:rowOff>95250</xdr:rowOff>
    </xdr:from>
    <xdr:to>
      <xdr:col>4</xdr:col>
      <xdr:colOff>590550</xdr:colOff>
      <xdr:row>17</xdr:row>
      <xdr:rowOff>190500</xdr:rowOff>
    </xdr:to>
    <xdr:grpSp>
      <xdr:nvGrpSpPr>
        <xdr:cNvPr id="25197" name="Group 8"/>
        <xdr:cNvGrpSpPr>
          <a:grpSpLocks/>
        </xdr:cNvGrpSpPr>
      </xdr:nvGrpSpPr>
      <xdr:grpSpPr bwMode="auto">
        <a:xfrm>
          <a:off x="5334733" y="3524250"/>
          <a:ext cx="238125" cy="95250"/>
          <a:chOff x="5387" y="6308"/>
          <a:chExt cx="341" cy="124"/>
        </a:xfrm>
      </xdr:grpSpPr>
      <xdr:sp macro="" textlink="">
        <xdr:nvSpPr>
          <xdr:cNvPr id="25202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4</xdr:col>
      <xdr:colOff>352425</xdr:colOff>
      <xdr:row>16</xdr:row>
      <xdr:rowOff>95250</xdr:rowOff>
    </xdr:from>
    <xdr:to>
      <xdr:col>4</xdr:col>
      <xdr:colOff>590550</xdr:colOff>
      <xdr:row>16</xdr:row>
      <xdr:rowOff>190500</xdr:rowOff>
    </xdr:to>
    <xdr:grpSp>
      <xdr:nvGrpSpPr>
        <xdr:cNvPr id="25198" name="Group 8"/>
        <xdr:cNvGrpSpPr>
          <a:grpSpLocks/>
        </xdr:cNvGrpSpPr>
      </xdr:nvGrpSpPr>
      <xdr:grpSpPr bwMode="auto">
        <a:xfrm>
          <a:off x="5334733" y="3209192"/>
          <a:ext cx="238125" cy="95250"/>
          <a:chOff x="5387" y="6308"/>
          <a:chExt cx="341" cy="124"/>
        </a:xfrm>
      </xdr:grpSpPr>
      <xdr:sp macro="" textlink="">
        <xdr:nvSpPr>
          <xdr:cNvPr id="25201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4</xdr:col>
      <xdr:colOff>352425</xdr:colOff>
      <xdr:row>18</xdr:row>
      <xdr:rowOff>95250</xdr:rowOff>
    </xdr:from>
    <xdr:to>
      <xdr:col>4</xdr:col>
      <xdr:colOff>590550</xdr:colOff>
      <xdr:row>18</xdr:row>
      <xdr:rowOff>190500</xdr:rowOff>
    </xdr:to>
    <xdr:grpSp>
      <xdr:nvGrpSpPr>
        <xdr:cNvPr id="25199" name="Group 8"/>
        <xdr:cNvGrpSpPr>
          <a:grpSpLocks/>
        </xdr:cNvGrpSpPr>
      </xdr:nvGrpSpPr>
      <xdr:grpSpPr bwMode="auto">
        <a:xfrm>
          <a:off x="5334733" y="3839308"/>
          <a:ext cx="238125" cy="95250"/>
          <a:chOff x="5387" y="6308"/>
          <a:chExt cx="341" cy="124"/>
        </a:xfrm>
      </xdr:grpSpPr>
      <xdr:sp macro="" textlink="">
        <xdr:nvSpPr>
          <xdr:cNvPr id="25200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K71"/>
  <sheetViews>
    <sheetView topLeftCell="C1" workbookViewId="0">
      <selection activeCell="F30" sqref="F30"/>
    </sheetView>
  </sheetViews>
  <sheetFormatPr defaultRowHeight="12.75"/>
  <cols>
    <col min="1" max="1" width="4" style="5" customWidth="1"/>
    <col min="2" max="2" width="14.42578125" style="5" customWidth="1"/>
    <col min="3" max="3" width="33.85546875" style="5" customWidth="1"/>
    <col min="4" max="4" width="12.7109375" style="5" customWidth="1"/>
    <col min="5" max="5" width="26" style="5" customWidth="1"/>
    <col min="6" max="6" width="11.140625" style="5" customWidth="1"/>
    <col min="7" max="7" width="9.140625" style="5"/>
    <col min="8" max="8" width="33.85546875" style="5" customWidth="1"/>
    <col min="9" max="9" width="12.28515625" style="5" customWidth="1"/>
    <col min="10" max="10" width="16.28515625" style="5" customWidth="1"/>
    <col min="11" max="11" width="9.140625" style="34"/>
    <col min="12" max="16384" width="9.140625" style="5"/>
  </cols>
  <sheetData>
    <row r="2" spans="1:11" ht="25.5" customHeight="1">
      <c r="A2" s="65" t="s">
        <v>12</v>
      </c>
      <c r="B2" s="65" t="s">
        <v>13</v>
      </c>
      <c r="C2" s="65" t="s">
        <v>14</v>
      </c>
      <c r="D2" s="65" t="s">
        <v>15</v>
      </c>
      <c r="E2" s="65" t="s">
        <v>16</v>
      </c>
      <c r="F2" s="65" t="s">
        <v>17</v>
      </c>
      <c r="G2" s="65"/>
      <c r="H2" s="65" t="s">
        <v>19</v>
      </c>
      <c r="I2" s="64" t="s">
        <v>117</v>
      </c>
      <c r="J2" s="63" t="s">
        <v>118</v>
      </c>
      <c r="K2" s="63" t="s">
        <v>134</v>
      </c>
    </row>
    <row r="3" spans="1:11">
      <c r="A3" s="65"/>
      <c r="B3" s="65"/>
      <c r="C3" s="65"/>
      <c r="D3" s="65"/>
      <c r="E3" s="65"/>
      <c r="F3" s="4" t="s">
        <v>18</v>
      </c>
      <c r="G3" s="4" t="s">
        <v>17</v>
      </c>
      <c r="H3" s="65"/>
      <c r="I3" s="64"/>
      <c r="J3" s="63"/>
      <c r="K3" s="63"/>
    </row>
    <row r="4" spans="1:11" s="26" customFormat="1" ht="38.25">
      <c r="A4" s="15">
        <v>1</v>
      </c>
      <c r="B4" s="17" t="s">
        <v>64</v>
      </c>
      <c r="C4" s="27" t="s">
        <v>65</v>
      </c>
      <c r="D4" s="32" t="s">
        <v>103</v>
      </c>
      <c r="E4" s="3" t="s">
        <v>22</v>
      </c>
      <c r="F4" s="28" t="s">
        <v>67</v>
      </c>
      <c r="G4" s="15" t="s">
        <v>48</v>
      </c>
      <c r="H4" s="35" t="s">
        <v>65</v>
      </c>
      <c r="I4" s="41" t="s">
        <v>120</v>
      </c>
      <c r="J4" s="32" t="s">
        <v>119</v>
      </c>
      <c r="K4" s="34" t="s">
        <v>135</v>
      </c>
    </row>
    <row r="5" spans="1:11" ht="51">
      <c r="A5" s="16">
        <v>2</v>
      </c>
      <c r="B5" s="17" t="s">
        <v>20</v>
      </c>
      <c r="C5" s="3" t="s">
        <v>21</v>
      </c>
      <c r="D5" s="32" t="s">
        <v>103</v>
      </c>
      <c r="E5" s="3" t="s">
        <v>22</v>
      </c>
      <c r="F5" s="14" t="s">
        <v>23</v>
      </c>
      <c r="G5" s="15" t="s">
        <v>24</v>
      </c>
      <c r="H5" s="45" t="s">
        <v>146</v>
      </c>
      <c r="I5" s="41" t="s">
        <v>123</v>
      </c>
      <c r="J5" s="32" t="s">
        <v>124</v>
      </c>
      <c r="K5" s="34" t="s">
        <v>135</v>
      </c>
    </row>
    <row r="6" spans="1:11" ht="51">
      <c r="A6" s="16">
        <v>3</v>
      </c>
      <c r="B6" s="17" t="s">
        <v>30</v>
      </c>
      <c r="C6" s="3" t="s">
        <v>21</v>
      </c>
      <c r="D6" s="32" t="s">
        <v>103</v>
      </c>
      <c r="E6" s="3" t="s">
        <v>22</v>
      </c>
      <c r="F6" s="62" t="s">
        <v>145</v>
      </c>
      <c r="G6" s="15" t="s">
        <v>24</v>
      </c>
      <c r="H6" s="45" t="s">
        <v>146</v>
      </c>
      <c r="I6" s="41" t="s">
        <v>123</v>
      </c>
      <c r="J6" s="32" t="s">
        <v>124</v>
      </c>
      <c r="K6" s="34" t="s">
        <v>135</v>
      </c>
    </row>
    <row r="7" spans="1:11" ht="38.25">
      <c r="A7" s="16">
        <v>4</v>
      </c>
      <c r="B7" s="17" t="s">
        <v>32</v>
      </c>
      <c r="C7" s="3" t="s">
        <v>66</v>
      </c>
      <c r="D7" s="32" t="s">
        <v>103</v>
      </c>
      <c r="E7" s="2" t="s">
        <v>44</v>
      </c>
      <c r="F7" s="28" t="s">
        <v>69</v>
      </c>
      <c r="G7" s="15" t="s">
        <v>45</v>
      </c>
      <c r="H7" s="36" t="s">
        <v>66</v>
      </c>
      <c r="I7" s="41" t="s">
        <v>132</v>
      </c>
      <c r="J7" s="32" t="s">
        <v>124</v>
      </c>
      <c r="K7" s="34" t="s">
        <v>135</v>
      </c>
    </row>
    <row r="8" spans="1:11" ht="25.5">
      <c r="A8" s="16">
        <v>5</v>
      </c>
      <c r="B8" s="17" t="s">
        <v>33</v>
      </c>
      <c r="C8" s="3" t="s">
        <v>68</v>
      </c>
      <c r="D8" s="32" t="s">
        <v>103</v>
      </c>
      <c r="E8" s="2" t="s">
        <v>44</v>
      </c>
      <c r="F8" s="28" t="s">
        <v>69</v>
      </c>
      <c r="G8" s="15" t="s">
        <v>54</v>
      </c>
      <c r="H8" s="36" t="s">
        <v>68</v>
      </c>
      <c r="I8" s="41" t="s">
        <v>132</v>
      </c>
      <c r="J8" s="32" t="s">
        <v>124</v>
      </c>
      <c r="K8" s="34" t="s">
        <v>135</v>
      </c>
    </row>
    <row r="9" spans="1:11" s="57" customFormat="1" ht="38.25">
      <c r="A9" s="50">
        <v>6</v>
      </c>
      <c r="B9" s="51" t="s">
        <v>34</v>
      </c>
      <c r="C9" s="52" t="s">
        <v>49</v>
      </c>
      <c r="D9" s="53" t="s">
        <v>103</v>
      </c>
      <c r="E9" s="52" t="s">
        <v>44</v>
      </c>
      <c r="F9" s="54" t="s">
        <v>70</v>
      </c>
      <c r="G9" s="50" t="s">
        <v>24</v>
      </c>
      <c r="H9" s="55" t="s">
        <v>49</v>
      </c>
      <c r="I9" s="52"/>
      <c r="J9" s="52"/>
      <c r="K9" s="56" t="s">
        <v>136</v>
      </c>
    </row>
    <row r="10" spans="1:11" s="57" customFormat="1" ht="25.5">
      <c r="A10" s="50">
        <v>7</v>
      </c>
      <c r="B10" s="51" t="s">
        <v>35</v>
      </c>
      <c r="D10" s="53" t="s">
        <v>103</v>
      </c>
      <c r="I10" s="52"/>
      <c r="J10" s="52"/>
      <c r="K10" s="56" t="s">
        <v>136</v>
      </c>
    </row>
    <row r="11" spans="1:11" s="57" customFormat="1" ht="51">
      <c r="A11" s="50">
        <v>8</v>
      </c>
      <c r="B11" s="51" t="s">
        <v>36</v>
      </c>
      <c r="C11" s="53" t="s">
        <v>133</v>
      </c>
      <c r="D11" s="53" t="s">
        <v>103</v>
      </c>
      <c r="E11" s="52" t="s">
        <v>44</v>
      </c>
      <c r="F11" s="54" t="s">
        <v>72</v>
      </c>
      <c r="G11" s="50" t="s">
        <v>48</v>
      </c>
      <c r="H11" s="58" t="s">
        <v>133</v>
      </c>
      <c r="I11" s="52"/>
      <c r="J11" s="52"/>
      <c r="K11" s="56" t="s">
        <v>136</v>
      </c>
    </row>
    <row r="12" spans="1:11" s="57" customFormat="1" ht="25.5">
      <c r="A12" s="50">
        <v>9</v>
      </c>
      <c r="B12" s="51" t="s">
        <v>37</v>
      </c>
      <c r="C12" s="52" t="s">
        <v>71</v>
      </c>
      <c r="D12" s="53" t="s">
        <v>103</v>
      </c>
      <c r="E12" s="52" t="s">
        <v>44</v>
      </c>
      <c r="F12" s="54" t="s">
        <v>73</v>
      </c>
      <c r="G12" s="50" t="s">
        <v>48</v>
      </c>
      <c r="H12" s="55" t="s">
        <v>71</v>
      </c>
      <c r="I12" s="52"/>
      <c r="J12" s="52"/>
      <c r="K12" s="56" t="s">
        <v>136</v>
      </c>
    </row>
    <row r="13" spans="1:11" s="57" customFormat="1" ht="38.25">
      <c r="A13" s="50">
        <v>10</v>
      </c>
      <c r="B13" s="51" t="s">
        <v>38</v>
      </c>
      <c r="C13" s="52" t="s">
        <v>74</v>
      </c>
      <c r="D13" s="53" t="s">
        <v>103</v>
      </c>
      <c r="E13" s="52" t="s">
        <v>44</v>
      </c>
      <c r="F13" s="54" t="s">
        <v>73</v>
      </c>
      <c r="G13" s="50" t="s">
        <v>48</v>
      </c>
      <c r="H13" s="55" t="s">
        <v>74</v>
      </c>
      <c r="I13" s="52"/>
      <c r="J13" s="52"/>
      <c r="K13" s="56" t="s">
        <v>136</v>
      </c>
    </row>
    <row r="14" spans="1:11" s="57" customFormat="1" ht="38.25">
      <c r="A14" s="50">
        <v>11</v>
      </c>
      <c r="B14" s="51" t="s">
        <v>39</v>
      </c>
      <c r="C14" s="52" t="s">
        <v>75</v>
      </c>
      <c r="D14" s="53" t="s">
        <v>103</v>
      </c>
      <c r="E14" s="52" t="s">
        <v>44</v>
      </c>
      <c r="F14" s="54" t="s">
        <v>73</v>
      </c>
      <c r="G14" s="50" t="s">
        <v>48</v>
      </c>
      <c r="H14" s="55" t="s">
        <v>75</v>
      </c>
      <c r="I14" s="52"/>
      <c r="J14" s="52"/>
      <c r="K14" s="56" t="s">
        <v>136</v>
      </c>
    </row>
    <row r="15" spans="1:11" ht="51">
      <c r="A15" s="16">
        <v>12</v>
      </c>
      <c r="B15" s="17" t="s">
        <v>40</v>
      </c>
      <c r="C15" s="2" t="s">
        <v>147</v>
      </c>
      <c r="D15" s="32" t="s">
        <v>103</v>
      </c>
      <c r="E15" s="2" t="s">
        <v>44</v>
      </c>
      <c r="F15" s="29" t="s">
        <v>76</v>
      </c>
      <c r="G15" s="16" t="s">
        <v>45</v>
      </c>
      <c r="H15" s="37" t="s">
        <v>147</v>
      </c>
      <c r="I15" s="47" t="s">
        <v>137</v>
      </c>
      <c r="J15" s="32" t="s">
        <v>119</v>
      </c>
      <c r="K15" s="34" t="s">
        <v>135</v>
      </c>
    </row>
    <row r="16" spans="1:11" s="57" customFormat="1" ht="38.25">
      <c r="A16" s="50">
        <v>13</v>
      </c>
      <c r="B16" s="51" t="s">
        <v>41</v>
      </c>
      <c r="C16" s="52" t="s">
        <v>74</v>
      </c>
      <c r="D16" s="53" t="s">
        <v>103</v>
      </c>
      <c r="E16" s="52" t="s">
        <v>44</v>
      </c>
      <c r="F16" s="54" t="s">
        <v>76</v>
      </c>
      <c r="G16" s="50" t="s">
        <v>54</v>
      </c>
      <c r="H16" s="55" t="s">
        <v>74</v>
      </c>
      <c r="I16" s="52"/>
      <c r="J16" s="52"/>
      <c r="K16" s="56" t="s">
        <v>136</v>
      </c>
    </row>
    <row r="17" spans="1:11" s="23" customFormat="1" ht="51">
      <c r="A17" s="16">
        <v>14</v>
      </c>
      <c r="B17" s="20" t="s">
        <v>42</v>
      </c>
      <c r="C17" s="22" t="s">
        <v>49</v>
      </c>
      <c r="D17" s="32" t="s">
        <v>103</v>
      </c>
      <c r="E17" s="2" t="s">
        <v>44</v>
      </c>
      <c r="F17" s="24" t="s">
        <v>47</v>
      </c>
      <c r="G17" s="25" t="s">
        <v>48</v>
      </c>
      <c r="H17" s="39" t="s">
        <v>50</v>
      </c>
      <c r="I17" s="49" t="s">
        <v>138</v>
      </c>
      <c r="J17" s="48" t="s">
        <v>124</v>
      </c>
      <c r="K17" s="46" t="s">
        <v>135</v>
      </c>
    </row>
    <row r="18" spans="1:11" ht="153">
      <c r="A18" s="16">
        <v>15</v>
      </c>
      <c r="B18" s="17" t="s">
        <v>43</v>
      </c>
      <c r="C18" s="21" t="s">
        <v>51</v>
      </c>
      <c r="D18" s="32" t="s">
        <v>103</v>
      </c>
      <c r="E18" s="2" t="s">
        <v>44</v>
      </c>
      <c r="F18" s="24" t="s">
        <v>52</v>
      </c>
      <c r="G18" s="25" t="s">
        <v>45</v>
      </c>
      <c r="H18" s="38" t="s">
        <v>77</v>
      </c>
      <c r="I18" s="47" t="s">
        <v>52</v>
      </c>
      <c r="J18" s="32" t="s">
        <v>124</v>
      </c>
      <c r="K18" s="34" t="s">
        <v>135</v>
      </c>
    </row>
    <row r="19" spans="1:11" ht="38.25">
      <c r="A19" s="16">
        <v>16</v>
      </c>
      <c r="B19" s="17" t="s">
        <v>46</v>
      </c>
      <c r="C19" s="2" t="s">
        <v>53</v>
      </c>
      <c r="D19" s="32" t="s">
        <v>103</v>
      </c>
      <c r="E19" s="2" t="s">
        <v>44</v>
      </c>
      <c r="F19" s="24" t="s">
        <v>52</v>
      </c>
      <c r="G19" s="16" t="s">
        <v>54</v>
      </c>
      <c r="H19" s="37" t="s">
        <v>53</v>
      </c>
      <c r="I19" s="47" t="s">
        <v>52</v>
      </c>
      <c r="J19" s="32" t="s">
        <v>124</v>
      </c>
      <c r="K19" s="34" t="s">
        <v>135</v>
      </c>
    </row>
    <row r="20" spans="1:11" ht="76.5">
      <c r="A20" s="16">
        <v>17</v>
      </c>
      <c r="B20" s="17" t="s">
        <v>57</v>
      </c>
      <c r="C20" s="32" t="s">
        <v>125</v>
      </c>
      <c r="D20" s="32" t="s">
        <v>103</v>
      </c>
      <c r="E20" s="2" t="s">
        <v>44</v>
      </c>
      <c r="F20" s="24" t="s">
        <v>58</v>
      </c>
      <c r="G20" s="16" t="s">
        <v>48</v>
      </c>
      <c r="H20" s="45" t="s">
        <v>125</v>
      </c>
      <c r="I20" s="47" t="s">
        <v>52</v>
      </c>
      <c r="J20" s="32" t="s">
        <v>124</v>
      </c>
      <c r="K20" s="34" t="s">
        <v>135</v>
      </c>
    </row>
    <row r="21" spans="1:11" ht="84.75" customHeight="1">
      <c r="A21" s="16">
        <v>18</v>
      </c>
      <c r="B21" s="17" t="s">
        <v>56</v>
      </c>
      <c r="C21" s="32" t="s">
        <v>126</v>
      </c>
      <c r="D21" s="32" t="s">
        <v>103</v>
      </c>
      <c r="E21" s="2" t="s">
        <v>44</v>
      </c>
      <c r="F21" s="24" t="s">
        <v>59</v>
      </c>
      <c r="G21" s="16" t="s">
        <v>48</v>
      </c>
      <c r="H21" s="45" t="s">
        <v>126</v>
      </c>
      <c r="I21" s="47" t="s">
        <v>139</v>
      </c>
      <c r="J21" s="32" t="s">
        <v>124</v>
      </c>
      <c r="K21" s="34" t="s">
        <v>135</v>
      </c>
    </row>
    <row r="22" spans="1:11" ht="63.75">
      <c r="A22" s="16">
        <v>19</v>
      </c>
      <c r="B22" s="18" t="s">
        <v>61</v>
      </c>
      <c r="C22" s="2" t="s">
        <v>63</v>
      </c>
      <c r="D22" s="32" t="s">
        <v>103</v>
      </c>
      <c r="E22" s="2" t="s">
        <v>44</v>
      </c>
      <c r="F22" s="24" t="s">
        <v>62</v>
      </c>
      <c r="G22" s="16" t="s">
        <v>48</v>
      </c>
      <c r="H22" s="37" t="s">
        <v>63</v>
      </c>
      <c r="I22" s="47" t="s">
        <v>140</v>
      </c>
      <c r="J22" s="32" t="s">
        <v>124</v>
      </c>
      <c r="K22" s="34" t="s">
        <v>135</v>
      </c>
    </row>
    <row r="23" spans="1:11" s="57" customFormat="1" ht="102">
      <c r="A23" s="50">
        <v>20</v>
      </c>
      <c r="B23" s="59" t="s">
        <v>78</v>
      </c>
      <c r="C23" s="53" t="s">
        <v>127</v>
      </c>
      <c r="D23" s="53" t="s">
        <v>103</v>
      </c>
      <c r="E23" s="52" t="s">
        <v>44</v>
      </c>
      <c r="F23" s="60" t="s">
        <v>96</v>
      </c>
      <c r="G23" s="61" t="s">
        <v>48</v>
      </c>
      <c r="H23" s="58" t="s">
        <v>128</v>
      </c>
      <c r="I23" s="52"/>
      <c r="J23" s="52"/>
      <c r="K23" s="56" t="s">
        <v>136</v>
      </c>
    </row>
    <row r="24" spans="1:11" ht="102">
      <c r="A24" s="16">
        <v>21</v>
      </c>
      <c r="B24" s="18" t="s">
        <v>79</v>
      </c>
      <c r="C24" s="32" t="s">
        <v>127</v>
      </c>
      <c r="D24" s="32" t="s">
        <v>103</v>
      </c>
      <c r="E24" s="2" t="s">
        <v>44</v>
      </c>
      <c r="F24" s="31" t="s">
        <v>101</v>
      </c>
      <c r="G24" s="30" t="s">
        <v>102</v>
      </c>
      <c r="H24" s="45" t="s">
        <v>148</v>
      </c>
      <c r="I24" s="47" t="s">
        <v>141</v>
      </c>
      <c r="J24" s="32" t="s">
        <v>124</v>
      </c>
      <c r="K24" s="34" t="s">
        <v>135</v>
      </c>
    </row>
    <row r="25" spans="1:11" ht="140.25">
      <c r="A25" s="16">
        <v>22</v>
      </c>
      <c r="B25" s="18" t="s">
        <v>80</v>
      </c>
      <c r="C25" s="32" t="s">
        <v>129</v>
      </c>
      <c r="D25" s="32" t="s">
        <v>103</v>
      </c>
      <c r="E25" s="2" t="s">
        <v>44</v>
      </c>
      <c r="F25" s="31" t="s">
        <v>104</v>
      </c>
      <c r="G25" s="30" t="s">
        <v>102</v>
      </c>
      <c r="H25" s="45" t="s">
        <v>130</v>
      </c>
      <c r="I25" s="47" t="s">
        <v>142</v>
      </c>
      <c r="J25" s="32" t="s">
        <v>119</v>
      </c>
      <c r="K25" s="34" t="s">
        <v>135</v>
      </c>
    </row>
    <row r="26" spans="1:11" ht="102">
      <c r="A26" s="16">
        <v>23</v>
      </c>
      <c r="B26" s="18" t="s">
        <v>81</v>
      </c>
      <c r="C26" s="32" t="s">
        <v>149</v>
      </c>
      <c r="D26" s="32" t="s">
        <v>103</v>
      </c>
      <c r="E26" s="2" t="s">
        <v>44</v>
      </c>
      <c r="F26" s="31" t="s">
        <v>105</v>
      </c>
      <c r="G26" s="30" t="s">
        <v>102</v>
      </c>
      <c r="H26" s="45" t="s">
        <v>131</v>
      </c>
      <c r="I26" s="47" t="s">
        <v>143</v>
      </c>
      <c r="J26" s="32" t="s">
        <v>124</v>
      </c>
      <c r="K26" s="34" t="s">
        <v>135</v>
      </c>
    </row>
    <row r="27" spans="1:11" ht="102">
      <c r="A27" s="16">
        <v>24</v>
      </c>
      <c r="B27" s="18" t="s">
        <v>82</v>
      </c>
      <c r="C27" s="2" t="s">
        <v>107</v>
      </c>
      <c r="D27" s="32" t="s">
        <v>103</v>
      </c>
      <c r="E27" s="2" t="s">
        <v>44</v>
      </c>
      <c r="F27" s="31" t="s">
        <v>109</v>
      </c>
      <c r="G27" s="16" t="s">
        <v>106</v>
      </c>
      <c r="H27" s="37" t="s">
        <v>108</v>
      </c>
      <c r="I27" s="47" t="s">
        <v>109</v>
      </c>
      <c r="J27" s="32" t="s">
        <v>124</v>
      </c>
      <c r="K27" s="34" t="s">
        <v>135</v>
      </c>
    </row>
    <row r="28" spans="1:11" ht="102">
      <c r="A28" s="16">
        <v>25</v>
      </c>
      <c r="B28" s="18" t="s">
        <v>83</v>
      </c>
      <c r="C28" s="2" t="s">
        <v>111</v>
      </c>
      <c r="D28" s="32" t="s">
        <v>103</v>
      </c>
      <c r="E28" s="2" t="s">
        <v>44</v>
      </c>
      <c r="F28" s="31" t="s">
        <v>110</v>
      </c>
      <c r="G28" s="16" t="s">
        <v>48</v>
      </c>
      <c r="H28" s="37" t="s">
        <v>112</v>
      </c>
      <c r="I28" s="47" t="s">
        <v>144</v>
      </c>
      <c r="J28" s="32" t="s">
        <v>124</v>
      </c>
      <c r="K28" s="34" t="s">
        <v>135</v>
      </c>
    </row>
    <row r="29" spans="1:11" ht="102">
      <c r="A29" s="16">
        <v>26</v>
      </c>
      <c r="B29" s="18" t="s">
        <v>84</v>
      </c>
      <c r="C29" s="2" t="s">
        <v>114</v>
      </c>
      <c r="D29" s="32" t="s">
        <v>103</v>
      </c>
      <c r="E29" s="2" t="s">
        <v>44</v>
      </c>
      <c r="F29" s="31" t="s">
        <v>113</v>
      </c>
      <c r="G29" s="16" t="s">
        <v>48</v>
      </c>
      <c r="H29" s="37" t="s">
        <v>115</v>
      </c>
      <c r="I29" s="47" t="s">
        <v>144</v>
      </c>
      <c r="J29" s="32" t="s">
        <v>124</v>
      </c>
      <c r="K29" s="34" t="s">
        <v>135</v>
      </c>
    </row>
    <row r="30" spans="1:11" ht="63.75">
      <c r="A30" s="16">
        <v>27</v>
      </c>
      <c r="B30" s="18" t="s">
        <v>85</v>
      </c>
      <c r="C30" s="2" t="s">
        <v>152</v>
      </c>
      <c r="D30" s="32" t="s">
        <v>103</v>
      </c>
      <c r="E30" s="3" t="s">
        <v>22</v>
      </c>
      <c r="F30" s="24" t="s">
        <v>150</v>
      </c>
      <c r="G30" s="16" t="s">
        <v>45</v>
      </c>
      <c r="H30" s="2" t="s">
        <v>153</v>
      </c>
      <c r="I30" s="2"/>
      <c r="J30" s="2"/>
    </row>
    <row r="31" spans="1:11">
      <c r="A31" s="16">
        <v>28</v>
      </c>
      <c r="B31" s="18" t="s">
        <v>86</v>
      </c>
      <c r="C31" s="2"/>
      <c r="D31" s="3"/>
      <c r="E31" s="2"/>
      <c r="F31" s="24"/>
      <c r="G31" s="16"/>
      <c r="H31" s="37"/>
      <c r="I31" s="2"/>
      <c r="J31" s="2"/>
    </row>
    <row r="32" spans="1:11">
      <c r="A32" s="16">
        <v>29</v>
      </c>
      <c r="B32" s="18" t="s">
        <v>87</v>
      </c>
      <c r="C32" s="2"/>
      <c r="D32" s="3"/>
      <c r="E32" s="2"/>
      <c r="F32" s="24"/>
      <c r="G32" s="16"/>
      <c r="H32" s="37"/>
      <c r="I32" s="2"/>
      <c r="J32" s="2"/>
    </row>
    <row r="33" spans="1:10">
      <c r="A33" s="16">
        <v>30</v>
      </c>
      <c r="B33" s="18" t="s">
        <v>88</v>
      </c>
      <c r="C33" s="2"/>
      <c r="D33" s="3"/>
      <c r="E33" s="2"/>
      <c r="F33" s="24"/>
      <c r="G33" s="16"/>
      <c r="H33" s="37"/>
      <c r="I33" s="2"/>
      <c r="J33" s="2"/>
    </row>
    <row r="34" spans="1:10">
      <c r="A34" s="16">
        <v>31</v>
      </c>
      <c r="B34" s="18" t="s">
        <v>89</v>
      </c>
      <c r="C34" s="2"/>
      <c r="D34" s="3"/>
      <c r="E34" s="2"/>
      <c r="F34" s="24"/>
      <c r="G34" s="16"/>
      <c r="H34" s="37"/>
      <c r="I34" s="2"/>
      <c r="J34" s="2"/>
    </row>
    <row r="35" spans="1:10">
      <c r="A35" s="16">
        <v>32</v>
      </c>
      <c r="B35" s="18" t="s">
        <v>90</v>
      </c>
      <c r="C35" s="2"/>
      <c r="D35" s="3"/>
      <c r="E35" s="2"/>
      <c r="F35" s="24"/>
      <c r="G35" s="16"/>
      <c r="H35" s="37"/>
      <c r="I35" s="2"/>
      <c r="J35" s="2"/>
    </row>
    <row r="36" spans="1:10">
      <c r="A36" s="16">
        <v>33</v>
      </c>
      <c r="B36" s="18" t="s">
        <v>91</v>
      </c>
      <c r="C36" s="2"/>
      <c r="D36" s="3"/>
      <c r="E36" s="2"/>
      <c r="F36" s="24"/>
      <c r="G36" s="16"/>
      <c r="H36" s="37"/>
      <c r="I36" s="2"/>
      <c r="J36" s="2"/>
    </row>
    <row r="37" spans="1:10">
      <c r="A37" s="16">
        <v>34</v>
      </c>
      <c r="B37" s="18" t="s">
        <v>92</v>
      </c>
      <c r="C37" s="2"/>
      <c r="D37" s="3"/>
      <c r="E37" s="2"/>
      <c r="F37" s="24"/>
      <c r="G37" s="16"/>
      <c r="H37" s="37"/>
      <c r="I37" s="2"/>
      <c r="J37" s="2"/>
    </row>
    <row r="38" spans="1:10">
      <c r="A38" s="16">
        <v>35</v>
      </c>
      <c r="B38" s="18" t="s">
        <v>93</v>
      </c>
      <c r="C38" s="2"/>
      <c r="D38" s="3"/>
      <c r="E38" s="2"/>
      <c r="F38" s="24"/>
      <c r="G38" s="16"/>
      <c r="H38" s="37"/>
      <c r="I38" s="2"/>
      <c r="J38" s="2"/>
    </row>
    <row r="39" spans="1:10">
      <c r="A39" s="16">
        <v>36</v>
      </c>
      <c r="B39" s="18" t="s">
        <v>94</v>
      </c>
      <c r="C39" s="2"/>
      <c r="D39" s="3"/>
      <c r="E39" s="2"/>
      <c r="F39" s="24"/>
      <c r="G39" s="16"/>
      <c r="H39" s="37"/>
      <c r="I39" s="2"/>
      <c r="J39" s="2"/>
    </row>
    <row r="40" spans="1:10">
      <c r="A40" s="16">
        <v>37</v>
      </c>
      <c r="B40" s="18" t="s">
        <v>95</v>
      </c>
      <c r="C40" s="2"/>
      <c r="D40" s="3"/>
      <c r="E40" s="2"/>
      <c r="F40" s="24"/>
      <c r="G40" s="16"/>
      <c r="H40" s="37"/>
      <c r="I40" s="2"/>
      <c r="J40" s="2"/>
    </row>
    <row r="41" spans="1:10">
      <c r="A41" s="16"/>
      <c r="B41" s="18"/>
      <c r="C41" s="2"/>
      <c r="D41" s="3"/>
      <c r="E41" s="2"/>
      <c r="F41" s="24"/>
      <c r="G41" s="16"/>
      <c r="H41" s="37"/>
      <c r="I41" s="2"/>
      <c r="J41" s="2"/>
    </row>
    <row r="42" spans="1:10">
      <c r="A42" s="16"/>
      <c r="B42" s="18"/>
      <c r="C42" s="2"/>
      <c r="D42" s="3"/>
      <c r="E42" s="2"/>
      <c r="F42" s="24"/>
      <c r="G42" s="16"/>
      <c r="H42" s="37"/>
      <c r="I42" s="2"/>
      <c r="J42" s="2"/>
    </row>
    <row r="43" spans="1:10">
      <c r="A43" s="16"/>
      <c r="B43" s="18"/>
      <c r="C43" s="2"/>
      <c r="D43" s="3"/>
      <c r="E43" s="2"/>
      <c r="F43" s="24"/>
      <c r="G43" s="16"/>
      <c r="H43" s="37"/>
      <c r="I43" s="2"/>
      <c r="J43" s="2"/>
    </row>
    <row r="44" spans="1:10">
      <c r="A44" s="16"/>
      <c r="B44" s="18"/>
      <c r="C44" s="2"/>
      <c r="D44" s="3"/>
      <c r="E44" s="2"/>
      <c r="F44" s="24"/>
      <c r="G44" s="16"/>
      <c r="H44" s="37"/>
      <c r="I44" s="2"/>
      <c r="J44" s="2"/>
    </row>
    <row r="45" spans="1:10">
      <c r="A45" s="16"/>
      <c r="B45" s="18"/>
      <c r="C45" s="2"/>
      <c r="D45" s="3"/>
      <c r="E45" s="2"/>
      <c r="F45" s="24"/>
      <c r="G45" s="16"/>
      <c r="H45" s="37"/>
      <c r="I45" s="2"/>
      <c r="J45" s="2"/>
    </row>
    <row r="46" spans="1:10">
      <c r="A46" s="16"/>
      <c r="B46" s="18"/>
      <c r="C46" s="2"/>
      <c r="D46" s="3"/>
      <c r="E46" s="2"/>
      <c r="F46" s="24"/>
      <c r="G46" s="16"/>
      <c r="H46" s="37"/>
      <c r="I46" s="2"/>
      <c r="J46" s="2"/>
    </row>
    <row r="47" spans="1:10">
      <c r="A47" s="16"/>
      <c r="B47" s="18"/>
      <c r="C47" s="2"/>
      <c r="D47" s="3"/>
      <c r="E47" s="2"/>
      <c r="F47" s="24"/>
      <c r="G47" s="16"/>
      <c r="H47" s="37"/>
      <c r="I47" s="2"/>
      <c r="J47" s="2"/>
    </row>
    <row r="48" spans="1:10">
      <c r="A48" s="16"/>
      <c r="B48" s="18"/>
      <c r="C48" s="2"/>
      <c r="D48" s="3"/>
      <c r="E48" s="2"/>
      <c r="F48" s="24"/>
      <c r="G48" s="16"/>
      <c r="H48" s="37"/>
      <c r="I48" s="2"/>
      <c r="J48" s="2"/>
    </row>
    <row r="49" spans="1:10">
      <c r="A49" s="16"/>
      <c r="B49" s="18"/>
      <c r="C49" s="2"/>
      <c r="D49" s="3"/>
      <c r="E49" s="2"/>
      <c r="F49" s="24"/>
      <c r="G49" s="16"/>
      <c r="H49" s="37"/>
      <c r="I49" s="2"/>
      <c r="J49" s="2"/>
    </row>
    <row r="50" spans="1:10">
      <c r="A50" s="16"/>
      <c r="B50" s="18"/>
      <c r="C50" s="2"/>
      <c r="D50" s="3"/>
      <c r="E50" s="2"/>
      <c r="F50" s="24"/>
      <c r="G50" s="16"/>
      <c r="H50" s="37"/>
      <c r="I50" s="2"/>
      <c r="J50" s="2"/>
    </row>
    <row r="51" spans="1:10">
      <c r="A51" s="16"/>
      <c r="B51" s="18"/>
      <c r="C51" s="2"/>
      <c r="D51" s="3"/>
      <c r="E51" s="2"/>
      <c r="F51" s="24"/>
      <c r="G51" s="16"/>
      <c r="H51" s="37"/>
      <c r="I51" s="2"/>
      <c r="J51" s="2"/>
    </row>
    <row r="52" spans="1:10">
      <c r="A52" s="16"/>
      <c r="B52" s="18"/>
      <c r="C52" s="2"/>
      <c r="D52" s="3"/>
      <c r="E52" s="2"/>
      <c r="F52" s="24"/>
      <c r="G52" s="16"/>
      <c r="H52" s="37"/>
      <c r="I52" s="2"/>
      <c r="J52" s="2"/>
    </row>
    <row r="53" spans="1:10">
      <c r="A53" s="16"/>
      <c r="B53" s="18"/>
      <c r="C53" s="2"/>
      <c r="D53" s="3"/>
      <c r="E53" s="2"/>
      <c r="F53" s="24"/>
      <c r="G53" s="16"/>
      <c r="H53" s="37"/>
      <c r="I53" s="2"/>
      <c r="J53" s="2"/>
    </row>
    <row r="54" spans="1:10">
      <c r="A54" s="16"/>
      <c r="B54" s="18"/>
      <c r="C54" s="2"/>
      <c r="D54" s="3"/>
      <c r="E54" s="2"/>
      <c r="F54" s="24"/>
      <c r="G54" s="16"/>
      <c r="H54" s="37"/>
      <c r="I54" s="2"/>
      <c r="J54" s="2"/>
    </row>
    <row r="55" spans="1:10">
      <c r="A55" s="16"/>
      <c r="B55" s="18"/>
      <c r="C55" s="2"/>
      <c r="D55" s="3"/>
      <c r="E55" s="2"/>
      <c r="F55" s="24"/>
      <c r="G55" s="16"/>
      <c r="H55" s="37"/>
      <c r="I55" s="2"/>
      <c r="J55" s="2"/>
    </row>
    <row r="56" spans="1:10">
      <c r="A56" s="16"/>
      <c r="B56" s="18"/>
      <c r="C56" s="2"/>
      <c r="D56" s="3"/>
      <c r="E56" s="2"/>
      <c r="F56" s="24"/>
      <c r="G56" s="16"/>
      <c r="H56" s="37"/>
      <c r="I56" s="2"/>
      <c r="J56" s="2"/>
    </row>
    <row r="57" spans="1:10">
      <c r="A57" s="16"/>
      <c r="B57" s="18"/>
      <c r="C57" s="2"/>
      <c r="D57" s="3"/>
      <c r="E57" s="2"/>
      <c r="F57" s="24"/>
      <c r="G57" s="16"/>
      <c r="H57" s="37"/>
      <c r="I57" s="2"/>
      <c r="J57" s="2"/>
    </row>
    <row r="58" spans="1:10">
      <c r="A58" s="16"/>
      <c r="B58" s="18"/>
      <c r="C58" s="2"/>
      <c r="D58" s="3"/>
      <c r="E58" s="2"/>
      <c r="F58" s="24"/>
      <c r="G58" s="16"/>
      <c r="H58" s="37"/>
      <c r="I58" s="2"/>
      <c r="J58" s="2"/>
    </row>
    <row r="59" spans="1:10">
      <c r="A59" s="16"/>
      <c r="B59" s="18"/>
      <c r="C59" s="2"/>
      <c r="D59" s="3"/>
      <c r="E59" s="2"/>
      <c r="F59" s="24"/>
      <c r="G59" s="16"/>
      <c r="H59" s="37"/>
      <c r="I59" s="2"/>
      <c r="J59" s="2"/>
    </row>
    <row r="60" spans="1:10">
      <c r="A60" s="16"/>
      <c r="B60" s="18"/>
      <c r="C60" s="2"/>
      <c r="D60" s="3"/>
      <c r="E60" s="2"/>
      <c r="F60" s="24"/>
      <c r="G60" s="16"/>
      <c r="H60" s="37"/>
      <c r="I60" s="2"/>
      <c r="J60" s="2"/>
    </row>
    <row r="61" spans="1:10">
      <c r="A61" s="16"/>
      <c r="B61" s="18"/>
      <c r="C61" s="2"/>
      <c r="D61" s="3"/>
      <c r="E61" s="2"/>
      <c r="F61" s="24"/>
      <c r="G61" s="16"/>
      <c r="H61" s="37"/>
      <c r="I61" s="2"/>
      <c r="J61" s="2"/>
    </row>
    <row r="62" spans="1:10">
      <c r="A62" s="16"/>
      <c r="B62" s="18"/>
      <c r="C62" s="2"/>
      <c r="D62" s="3"/>
      <c r="E62" s="2"/>
      <c r="F62" s="24"/>
      <c r="G62" s="16"/>
      <c r="H62" s="37"/>
      <c r="I62" s="2"/>
      <c r="J62" s="2"/>
    </row>
    <row r="63" spans="1:10">
      <c r="A63" s="16"/>
      <c r="B63" s="18"/>
      <c r="C63" s="2"/>
      <c r="D63" s="3"/>
      <c r="E63" s="2"/>
      <c r="F63" s="24"/>
      <c r="G63" s="16"/>
      <c r="H63" s="37"/>
      <c r="I63" s="2"/>
      <c r="J63" s="2"/>
    </row>
    <row r="64" spans="1:10">
      <c r="A64" s="16"/>
      <c r="B64" s="18"/>
      <c r="C64" s="2"/>
      <c r="D64" s="3"/>
      <c r="E64" s="2"/>
      <c r="F64" s="24"/>
      <c r="G64" s="16"/>
      <c r="H64" s="37"/>
      <c r="I64" s="2"/>
      <c r="J64" s="2"/>
    </row>
    <row r="65" spans="1:10">
      <c r="A65" s="16"/>
      <c r="B65" s="18"/>
      <c r="C65" s="2"/>
      <c r="D65" s="3"/>
      <c r="E65" s="2"/>
      <c r="F65" s="24"/>
      <c r="G65" s="16"/>
      <c r="H65" s="37"/>
      <c r="I65" s="2"/>
      <c r="J65" s="2"/>
    </row>
    <row r="66" spans="1:10">
      <c r="A66" s="16"/>
      <c r="B66" s="18"/>
      <c r="C66" s="2"/>
      <c r="D66" s="3"/>
      <c r="E66" s="2"/>
      <c r="F66" s="24"/>
      <c r="G66" s="16"/>
      <c r="H66" s="37"/>
      <c r="I66" s="2"/>
      <c r="J66" s="2"/>
    </row>
    <row r="67" spans="1:10">
      <c r="A67" s="16"/>
      <c r="B67" s="18"/>
      <c r="C67" s="2"/>
      <c r="D67" s="3"/>
      <c r="E67" s="2"/>
      <c r="F67" s="24"/>
      <c r="G67" s="16"/>
      <c r="H67" s="37"/>
      <c r="I67" s="2"/>
      <c r="J67" s="2"/>
    </row>
    <row r="68" spans="1:10">
      <c r="A68" s="16"/>
      <c r="B68" s="18"/>
      <c r="C68" s="2"/>
      <c r="D68" s="3"/>
      <c r="E68" s="2"/>
      <c r="F68" s="24"/>
      <c r="G68" s="16"/>
      <c r="H68" s="37"/>
      <c r="I68" s="2"/>
      <c r="J68" s="2"/>
    </row>
    <row r="69" spans="1:10">
      <c r="A69" s="16"/>
      <c r="B69" s="18"/>
      <c r="C69" s="2"/>
      <c r="D69" s="3"/>
      <c r="E69" s="2"/>
      <c r="F69" s="24"/>
      <c r="G69" s="16"/>
      <c r="H69" s="37"/>
      <c r="I69" s="2"/>
      <c r="J69" s="2"/>
    </row>
    <row r="70" spans="1:10">
      <c r="A70" s="2"/>
      <c r="B70" s="2"/>
      <c r="C70" s="2"/>
      <c r="D70" s="2"/>
      <c r="E70" s="2"/>
      <c r="F70" s="2"/>
      <c r="G70" s="2"/>
      <c r="H70" s="37"/>
      <c r="I70" s="2"/>
      <c r="J70" s="2"/>
    </row>
    <row r="71" spans="1:10">
      <c r="I71" s="2"/>
      <c r="J71" s="2"/>
    </row>
  </sheetData>
  <mergeCells count="10">
    <mergeCell ref="K2:K3"/>
    <mergeCell ref="I2:I3"/>
    <mergeCell ref="J2:J3"/>
    <mergeCell ref="A2:A3"/>
    <mergeCell ref="H2:H3"/>
    <mergeCell ref="F2:G2"/>
    <mergeCell ref="E2:E3"/>
    <mergeCell ref="D2:D3"/>
    <mergeCell ref="C2:C3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F41"/>
  <sheetViews>
    <sheetView tabSelected="1" zoomScale="130" zoomScaleNormal="130" workbookViewId="0">
      <selection activeCell="F2" sqref="F2"/>
    </sheetView>
  </sheetViews>
  <sheetFormatPr defaultRowHeight="12.75"/>
  <cols>
    <col min="1" max="1" width="31.85546875" style="7" customWidth="1"/>
    <col min="2" max="5" width="14.28515625" style="7" customWidth="1"/>
    <col min="6" max="16384" width="9.140625" style="7"/>
  </cols>
  <sheetData>
    <row r="1" spans="1:6" ht="15.75">
      <c r="A1" s="90" t="s">
        <v>11</v>
      </c>
      <c r="B1" s="91"/>
      <c r="C1" s="91"/>
      <c r="D1" s="91"/>
      <c r="E1" s="92"/>
      <c r="F1" s="6"/>
    </row>
    <row r="2" spans="1:6" ht="15.75" customHeight="1">
      <c r="A2" s="93" t="s">
        <v>3</v>
      </c>
      <c r="B2" s="94"/>
      <c r="C2" s="94"/>
      <c r="D2" s="94"/>
      <c r="E2" s="95"/>
      <c r="F2" s="19">
        <v>27</v>
      </c>
    </row>
    <row r="3" spans="1:6" ht="16.5" customHeight="1">
      <c r="A3" s="96" t="s">
        <v>10</v>
      </c>
      <c r="B3" s="97"/>
      <c r="C3" s="97"/>
      <c r="D3" s="97"/>
      <c r="E3" s="98"/>
      <c r="F3" s="6"/>
    </row>
    <row r="4" spans="1:6" ht="15" customHeight="1">
      <c r="A4" s="99" t="s">
        <v>4</v>
      </c>
      <c r="B4" s="100"/>
      <c r="C4" s="100"/>
      <c r="D4" s="100"/>
      <c r="E4" s="101"/>
      <c r="F4" s="6"/>
    </row>
    <row r="5" spans="1:6" ht="12.75" customHeight="1">
      <c r="A5" s="102" t="s">
        <v>60</v>
      </c>
      <c r="B5" s="103"/>
      <c r="C5" s="103"/>
      <c r="D5" s="103"/>
      <c r="E5" s="104"/>
      <c r="F5" s="6"/>
    </row>
    <row r="6" spans="1:6" ht="20.25" customHeight="1">
      <c r="A6" s="80" t="s">
        <v>5</v>
      </c>
      <c r="B6" s="81"/>
      <c r="C6" s="81"/>
      <c r="D6" s="81"/>
      <c r="E6" s="82"/>
      <c r="F6" s="78"/>
    </row>
    <row r="7" spans="1:6" ht="15" customHeight="1">
      <c r="A7" s="83" t="s">
        <v>6</v>
      </c>
      <c r="B7" s="83"/>
      <c r="C7" s="83"/>
      <c r="D7" s="83"/>
      <c r="E7" s="83"/>
      <c r="F7" s="78"/>
    </row>
    <row r="8" spans="1:6">
      <c r="A8" s="84"/>
      <c r="B8" s="84"/>
      <c r="C8" s="84"/>
      <c r="D8" s="84"/>
      <c r="E8" s="84"/>
      <c r="F8" s="78"/>
    </row>
    <row r="9" spans="1:6" ht="15">
      <c r="A9" s="85" t="str">
        <f>"Phiếu yêu cầu nghiệm thu số/RFINo: SH1-PVC-C15-"&amp;VLOOKUP($F2,ListREQUEST!$A4:$H440,2,FALSE)</f>
        <v>Phiếu yêu cầu nghiệm thu số/RFINo: SH1-PVC-C15-OB027</v>
      </c>
      <c r="B9" s="85"/>
      <c r="C9" s="85"/>
      <c r="D9" s="85"/>
      <c r="E9" s="85"/>
      <c r="F9" s="78"/>
    </row>
    <row r="10" spans="1:6" ht="15">
      <c r="A10" s="66" t="s">
        <v>55</v>
      </c>
      <c r="B10" s="66"/>
      <c r="C10" s="66"/>
      <c r="D10" s="66"/>
      <c r="E10" s="66"/>
      <c r="F10" s="6"/>
    </row>
    <row r="11" spans="1:6" ht="15">
      <c r="A11" s="66" t="s">
        <v>29</v>
      </c>
      <c r="B11" s="66"/>
      <c r="C11" s="66"/>
      <c r="D11" s="66"/>
      <c r="E11" s="66"/>
      <c r="F11" s="6"/>
    </row>
    <row r="12" spans="1:6" ht="16.5" customHeight="1">
      <c r="A12" s="71" t="str">
        <f>"Công việc/Work: "&amp;VLOOKUP($F2,ListREQUEST!$A4:$H440,3,FALSE)</f>
        <v>Công việc/Work: Nghiệm thu quá trình sản xuất cọc đại trà cho Mố cầu và Cầu dẫn Bến dầu/ Inspection for process official pile production of Abutment and Approach bridge of Oil Jetty.</v>
      </c>
      <c r="B12" s="105"/>
      <c r="C12" s="105"/>
      <c r="D12" s="105"/>
      <c r="E12" s="106"/>
      <c r="F12" s="6"/>
    </row>
    <row r="13" spans="1:6" ht="15">
      <c r="A13" s="66" t="str">
        <f>"Hạng mục/Item: "&amp;VLOOKUP($F2,ListREQUEST!$A4:$H440,4,FALSE)</f>
        <v>Hạng mục/Item: Bến Dầu/ Oil Jetty</v>
      </c>
      <c r="B13" s="66"/>
      <c r="C13" s="66"/>
      <c r="D13" s="66"/>
      <c r="E13" s="66"/>
      <c r="F13" s="6"/>
    </row>
    <row r="14" spans="1:6" ht="15">
      <c r="A14" s="66" t="str">
        <f>"Vị trí/Location: "&amp;VLOOKUP($F2,ListREQUEST!$A4:$H440,5,FALSE)</f>
        <v>Vị trí/Location: Công ty CPSXXD Hưng Long Phước/HLP construction production JSC</v>
      </c>
      <c r="B14" s="66"/>
      <c r="C14" s="66"/>
      <c r="D14" s="66"/>
      <c r="E14" s="66"/>
      <c r="F14" s="6"/>
    </row>
    <row r="15" spans="1:6" ht="15">
      <c r="A15" s="66" t="str">
        <f>"Thời gian nghiệm thu /Inspection Date: "&amp;VLOOKUP($F2,ListREQUEST!$A4:$H440,6,FALSE)&amp;"                                                 Giờ/Time: "&amp;VLOOKUP($F2,ListREQUEST!$A4:$H440,7,FALSE)</f>
        <v>Thời gian nghiệm thu /Inspection Date: 21/10/2016                                                 Giờ/Time: 14h00</v>
      </c>
      <c r="B15" s="66"/>
      <c r="C15" s="66"/>
      <c r="D15" s="66"/>
      <c r="E15" s="66"/>
      <c r="F15" s="6"/>
    </row>
    <row r="16" spans="1:6" ht="15">
      <c r="A16" s="33" t="s">
        <v>116</v>
      </c>
      <c r="B16" s="8" t="s">
        <v>0</v>
      </c>
      <c r="C16" s="9" t="s">
        <v>1</v>
      </c>
      <c r="D16" s="1" t="s">
        <v>7</v>
      </c>
      <c r="E16" s="8" t="s">
        <v>2</v>
      </c>
      <c r="F16" s="6"/>
    </row>
    <row r="17" spans="1:6" ht="24.95" customHeight="1">
      <c r="A17" s="10" t="s">
        <v>25</v>
      </c>
      <c r="B17" s="11"/>
      <c r="C17" s="11"/>
      <c r="D17" s="11"/>
      <c r="E17" s="11"/>
      <c r="F17" s="6"/>
    </row>
    <row r="18" spans="1:6" ht="24.95" customHeight="1">
      <c r="A18" s="10" t="s">
        <v>26</v>
      </c>
      <c r="B18" s="11"/>
      <c r="C18" s="11"/>
      <c r="D18" s="11"/>
      <c r="E18" s="11"/>
      <c r="F18" s="6"/>
    </row>
    <row r="19" spans="1:6" ht="24.95" customHeight="1">
      <c r="A19" s="10" t="s">
        <v>27</v>
      </c>
      <c r="B19" s="11"/>
      <c r="C19" s="11"/>
      <c r="D19" s="11"/>
      <c r="E19" s="11"/>
      <c r="F19" s="6"/>
    </row>
    <row r="20" spans="1:6" ht="15">
      <c r="A20" s="70" t="s">
        <v>28</v>
      </c>
      <c r="B20" s="70"/>
      <c r="C20" s="70"/>
      <c r="D20" s="70"/>
      <c r="E20" s="70"/>
      <c r="F20" s="6"/>
    </row>
    <row r="21" spans="1:6" ht="30" customHeight="1">
      <c r="A21" s="107" t="str">
        <f>VLOOKUP($F2,ListREQUEST!$A4:$H440,8,FALSE)</f>
        <v>Nghiệm thu quá trình sản xuất cọc đại trà cho mố cầu và cầu dẫn Bến dầu/ Inspection for process official pile production of Abutment and Approach bridge of Oil Jetty.</v>
      </c>
      <c r="B21" s="105"/>
      <c r="C21" s="105"/>
      <c r="D21" s="105"/>
      <c r="E21" s="106"/>
      <c r="F21" s="6"/>
    </row>
    <row r="22" spans="1:6" ht="15">
      <c r="A22" s="66"/>
      <c r="B22" s="66"/>
      <c r="C22" s="66"/>
      <c r="D22" s="66"/>
      <c r="E22" s="66"/>
      <c r="F22" s="12"/>
    </row>
    <row r="23" spans="1:6" ht="15">
      <c r="A23" s="71"/>
      <c r="B23" s="72"/>
      <c r="C23" s="72"/>
      <c r="D23" s="72"/>
      <c r="E23" s="73"/>
      <c r="F23" s="12"/>
    </row>
    <row r="24" spans="1:6" ht="15">
      <c r="A24" s="66"/>
      <c r="B24" s="66"/>
      <c r="C24" s="66"/>
      <c r="D24" s="66"/>
      <c r="E24" s="66"/>
      <c r="F24" s="12"/>
    </row>
    <row r="25" spans="1:6" ht="15">
      <c r="A25" s="66"/>
      <c r="B25" s="66"/>
      <c r="C25" s="66"/>
      <c r="D25" s="66"/>
      <c r="E25" s="66"/>
      <c r="F25" s="6"/>
    </row>
    <row r="26" spans="1:6" ht="15">
      <c r="A26" s="66"/>
      <c r="B26" s="66"/>
      <c r="C26" s="66"/>
      <c r="D26" s="66"/>
      <c r="E26" s="66"/>
      <c r="F26" s="6"/>
    </row>
    <row r="27" spans="1:6" ht="15">
      <c r="A27" s="70" t="s">
        <v>100</v>
      </c>
      <c r="B27" s="70"/>
      <c r="C27" s="70"/>
      <c r="D27" s="70"/>
      <c r="E27" s="70"/>
      <c r="F27" s="6"/>
    </row>
    <row r="28" spans="1:6" ht="15">
      <c r="A28" s="66"/>
      <c r="B28" s="66"/>
      <c r="C28" s="66"/>
      <c r="D28" s="66"/>
      <c r="E28" s="66"/>
      <c r="F28" s="6"/>
    </row>
    <row r="29" spans="1:6" ht="15">
      <c r="A29" s="66"/>
      <c r="B29" s="66"/>
      <c r="C29" s="66"/>
      <c r="D29" s="66"/>
      <c r="E29" s="66"/>
      <c r="F29" s="6"/>
    </row>
    <row r="30" spans="1:6" ht="15">
      <c r="A30" s="71"/>
      <c r="B30" s="72"/>
      <c r="C30" s="72"/>
      <c r="D30" s="72"/>
      <c r="E30" s="73"/>
      <c r="F30" s="6"/>
    </row>
    <row r="31" spans="1:6" ht="15">
      <c r="A31" s="66"/>
      <c r="B31" s="66"/>
      <c r="C31" s="66"/>
      <c r="D31" s="66"/>
      <c r="E31" s="66"/>
      <c r="F31" s="6"/>
    </row>
    <row r="32" spans="1:6" ht="15">
      <c r="A32" s="66"/>
      <c r="B32" s="66"/>
      <c r="C32" s="66"/>
      <c r="D32" s="66"/>
      <c r="E32" s="66"/>
      <c r="F32" s="6"/>
    </row>
    <row r="33" spans="1:6" ht="15">
      <c r="A33" s="66"/>
      <c r="B33" s="66"/>
      <c r="C33" s="66"/>
      <c r="D33" s="66"/>
      <c r="E33" s="66"/>
      <c r="F33" s="6"/>
    </row>
    <row r="34" spans="1:6" ht="15">
      <c r="A34" s="67" t="s">
        <v>31</v>
      </c>
      <c r="B34" s="67"/>
      <c r="C34" s="67"/>
      <c r="D34" s="67"/>
      <c r="E34" s="67"/>
      <c r="F34" s="6"/>
    </row>
    <row r="35" spans="1:6" ht="15">
      <c r="A35" s="40" t="s">
        <v>97</v>
      </c>
      <c r="B35" s="68" t="s">
        <v>98</v>
      </c>
      <c r="C35" s="68"/>
      <c r="D35" s="69" t="s">
        <v>99</v>
      </c>
      <c r="E35" s="69"/>
      <c r="F35" s="6"/>
    </row>
    <row r="36" spans="1:6" ht="27.75" customHeight="1">
      <c r="A36" s="43" t="s">
        <v>121</v>
      </c>
      <c r="B36" s="74" t="s">
        <v>122</v>
      </c>
      <c r="C36" s="75"/>
      <c r="D36" s="76" t="s">
        <v>121</v>
      </c>
      <c r="E36" s="77"/>
      <c r="F36" s="6"/>
    </row>
    <row r="37" spans="1:6" ht="27" customHeight="1">
      <c r="A37" s="42" t="str">
        <f>"Tên/Name:       "&amp;VLOOKUP(F2,ListREQUEST!A4:J71,10,1)</f>
        <v xml:space="preserve">Tên/Name:       </v>
      </c>
      <c r="B37" s="86" t="s">
        <v>151</v>
      </c>
      <c r="C37" s="87"/>
      <c r="D37" s="86" t="s">
        <v>151</v>
      </c>
      <c r="E37" s="87"/>
      <c r="F37" s="6"/>
    </row>
    <row r="38" spans="1:6" ht="27.75" customHeight="1">
      <c r="A38" s="44" t="str">
        <f>"Ngày/Date:         "&amp;VLOOKUP(F2,ListREQUEST!A4:J141,9,1)</f>
        <v xml:space="preserve">Ngày/Date:         </v>
      </c>
      <c r="B38" s="88" t="str">
        <f>"Ngày/Date:         "&amp;VLOOKUP(F2,ListREQUEST!A4:J227,9,1)</f>
        <v xml:space="preserve">Ngày/Date:         </v>
      </c>
      <c r="C38" s="89"/>
      <c r="D38" s="88" t="str">
        <f>"Ngày/Date:         "&amp;VLOOKUP(F2,ListREQUEST!A4:L227,9,1)</f>
        <v xml:space="preserve">Ngày/Date:         </v>
      </c>
      <c r="E38" s="89"/>
      <c r="F38" s="6"/>
    </row>
    <row r="39" spans="1:6" ht="15">
      <c r="A39" s="79" t="s">
        <v>8</v>
      </c>
      <c r="B39" s="79"/>
      <c r="C39" s="79"/>
      <c r="D39" s="79"/>
      <c r="E39" s="79"/>
    </row>
    <row r="40" spans="1:6">
      <c r="A40" s="13" t="s">
        <v>9</v>
      </c>
    </row>
    <row r="41" spans="1:6">
      <c r="A41" s="13"/>
    </row>
  </sheetData>
  <mergeCells count="40">
    <mergeCell ref="A1:E1"/>
    <mergeCell ref="A2:E2"/>
    <mergeCell ref="A3:E3"/>
    <mergeCell ref="A4:E4"/>
    <mergeCell ref="A5:E5"/>
    <mergeCell ref="A14:E14"/>
    <mergeCell ref="A39:E39"/>
    <mergeCell ref="A6:E6"/>
    <mergeCell ref="A7:E7"/>
    <mergeCell ref="A8:E8"/>
    <mergeCell ref="A9:E9"/>
    <mergeCell ref="A24:E24"/>
    <mergeCell ref="A25:E25"/>
    <mergeCell ref="A26:E26"/>
    <mergeCell ref="A27:E27"/>
    <mergeCell ref="B37:C37"/>
    <mergeCell ref="B38:C38"/>
    <mergeCell ref="D37:E37"/>
    <mergeCell ref="D38:E38"/>
    <mergeCell ref="A29:E29"/>
    <mergeCell ref="F6:F9"/>
    <mergeCell ref="A10:E10"/>
    <mergeCell ref="A11:E11"/>
    <mergeCell ref="A12:E12"/>
    <mergeCell ref="A13:E13"/>
    <mergeCell ref="B36:C36"/>
    <mergeCell ref="D36:E36"/>
    <mergeCell ref="A30:E30"/>
    <mergeCell ref="A31:E31"/>
    <mergeCell ref="A32:E32"/>
    <mergeCell ref="A33:E33"/>
    <mergeCell ref="A34:E34"/>
    <mergeCell ref="B35:C35"/>
    <mergeCell ref="D35:E35"/>
    <mergeCell ref="A15:E15"/>
    <mergeCell ref="A20:E20"/>
    <mergeCell ref="A21:E21"/>
    <mergeCell ref="A22:E22"/>
    <mergeCell ref="A23:E23"/>
    <mergeCell ref="A28:E2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ListREQUEST</vt:lpstr>
      <vt:lpstr>Request</vt:lpstr>
      <vt:lpstr>Request!_GoBack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2016-10-20T02:26:31Z</cp:lastPrinted>
  <dcterms:created xsi:type="dcterms:W3CDTF">2011-08-24T18:24:24Z</dcterms:created>
  <dcterms:modified xsi:type="dcterms:W3CDTF">2016-10-29T17:19:46Z</dcterms:modified>
</cp:coreProperties>
</file>