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2" yWindow="-12" windowWidth="11520" windowHeight="9648" activeTab="1"/>
  </bookViews>
  <sheets>
    <sheet name="Phiếu tổng" sheetId="8" r:id="rId1"/>
    <sheet name="vật tư" sheetId="2" r:id="rId2"/>
    <sheet name="chỉnh sữa" sheetId="10" r:id="rId3"/>
  </sheets>
  <definedNames>
    <definedName name="_xlnm._FilterDatabase" localSheetId="1" hidden="1">'vật tư'!$A$3:$G$88</definedName>
    <definedName name="_xlnm.Print_Area" localSheetId="0">'Phiếu tổng'!$A$1:$J$45</definedName>
  </definedNames>
  <calcPr calcId="144525"/>
</workbook>
</file>

<file path=xl/calcChain.xml><?xml version="1.0" encoding="utf-8"?>
<calcChain xmlns="http://schemas.openxmlformats.org/spreadsheetml/2006/main">
  <c r="J3" i="8" l="1"/>
  <c r="A23" i="8" l="1"/>
  <c r="B20" i="8"/>
  <c r="G13" i="8"/>
  <c r="B13" i="8"/>
  <c r="A9" i="8"/>
  <c r="I13" i="8" l="1"/>
  <c r="B29" i="8" l="1"/>
  <c r="B45" i="8" l="1"/>
  <c r="G29" i="8" l="1"/>
</calcChain>
</file>

<file path=xl/sharedStrings.xml><?xml version="1.0" encoding="utf-8"?>
<sst xmlns="http://schemas.openxmlformats.org/spreadsheetml/2006/main" count="965" uniqueCount="237">
  <si>
    <t>Ngày / Date:</t>
  </si>
  <si>
    <t>TRÌNH DUYỆT VẬT LIỆU / NHÀ CUNG CẤP</t>
  </si>
  <si>
    <t>PROPOSAL FOR MATERIAL / SUPPLIER / MANUFACTURE</t>
  </si>
  <si>
    <r>
      <t>Ngày /</t>
    </r>
    <r>
      <rPr>
        <i/>
        <sz val="11"/>
        <color theme="1"/>
        <rFont val="Times New Roman"/>
        <family val="1"/>
      </rPr>
      <t xml:space="preserve"> Date:</t>
    </r>
  </si>
  <si>
    <r>
      <t xml:space="preserve">KIỂU, XUẤT XỨ / </t>
    </r>
    <r>
      <rPr>
        <b/>
        <i/>
        <sz val="11"/>
        <color theme="1"/>
        <rFont val="Times New Roman"/>
        <family val="1"/>
      </rPr>
      <t>Brand</t>
    </r>
  </si>
  <si>
    <t>Nhà thầu đệ trình 
Submission Contractor</t>
  </si>
  <si>
    <t>TVGS Ký duyệt
Consultant Approval</t>
  </si>
  <si>
    <t>CĐT Ký duyệt
PMU Approval</t>
  </si>
  <si>
    <t>Tên/ Name:</t>
  </si>
  <si>
    <r>
      <t xml:space="preserve">VỊ TRÍ ÁP DỤNG, MỤC ĐÍCH SỬ DỤNG / </t>
    </r>
    <r>
      <rPr>
        <b/>
        <i/>
        <sz val="12"/>
        <color theme="1"/>
        <rFont val="Times New Roman"/>
        <family val="1"/>
      </rPr>
      <t>Location or Purpose</t>
    </r>
  </si>
  <si>
    <r>
      <t>MÔ TẢ /</t>
    </r>
    <r>
      <rPr>
        <b/>
        <i/>
        <sz val="12"/>
        <color theme="1"/>
        <rFont val="Times New Roman"/>
        <family val="1"/>
      </rPr>
      <t xml:space="preserve"> Description:</t>
    </r>
  </si>
  <si>
    <t>PHẢN HỒI ĐẾN NHÀ THẦU/ Result</t>
  </si>
  <si>
    <r>
      <t xml:space="preserve">Công trình / </t>
    </r>
    <r>
      <rPr>
        <i/>
        <sz val="11"/>
        <color theme="1"/>
        <rFont val="Times New Roman"/>
        <family val="1"/>
      </rPr>
      <t>Project:</t>
    </r>
    <r>
      <rPr>
        <sz val="11"/>
        <color theme="1"/>
        <rFont val="Times New Roman"/>
        <family val="1"/>
      </rPr>
      <t xml:space="preserve"> </t>
    </r>
    <r>
      <rPr>
        <b/>
        <sz val="11"/>
        <color theme="1"/>
        <rFont val="Times New Roman"/>
        <family val="1"/>
      </rPr>
      <t>NHÀ MÁY CHẾ BIẾN THỰC PHẨM CÔNG TY TNHH CPV FOOD</t>
    </r>
  </si>
  <si>
    <t>Rev. 01</t>
  </si>
  <si>
    <t>Mã hồ sơ / Documnent No.:</t>
  </si>
  <si>
    <t>STT</t>
  </si>
  <si>
    <t>Sản phẩm / Product name</t>
  </si>
  <si>
    <t>Mã hồ sơ / Document No.</t>
  </si>
  <si>
    <t>Tên đơn vị cung cấp / Supplier</t>
  </si>
  <si>
    <r>
      <t xml:space="preserve">- Xin xem hồ sơ đính kèm cùng với thư đệ trình này / </t>
    </r>
    <r>
      <rPr>
        <i/>
        <sz val="11"/>
        <color theme="1"/>
        <rFont val="Times New Roman"/>
        <family val="1"/>
      </rPr>
      <t>Please find the attachments file for information.</t>
    </r>
  </si>
  <si>
    <t>TÌNH TRẠNG PHÊ DUYỆT / Status of Approval</t>
  </si>
  <si>
    <t>Approval</t>
  </si>
  <si>
    <t>Reject</t>
  </si>
  <si>
    <r>
      <t>GHI CHÚ /</t>
    </r>
    <r>
      <rPr>
        <b/>
        <i/>
        <sz val="11"/>
        <color theme="1"/>
        <rFont val="Times New Roman"/>
        <family val="1"/>
      </rPr>
      <t xml:space="preserve"> Note: ………………………………………………………….….…………………………………………….</t>
    </r>
  </si>
  <si>
    <t>………………………………………………………………………………………………………………………..</t>
  </si>
  <si>
    <t xml:space="preserve">- Danh sách các đơn vị được đề xuất / List of Supplier / Manufacture </t>
  </si>
  <si>
    <t>RFA/SUB/0034</t>
  </si>
  <si>
    <t>- Nhập khẩu</t>
  </si>
  <si>
    <r>
      <t xml:space="preserve">Hạng mục / </t>
    </r>
    <r>
      <rPr>
        <i/>
        <sz val="11"/>
        <color theme="1"/>
        <rFont val="Times New Roman"/>
        <family val="1"/>
      </rPr>
      <t>Item</t>
    </r>
    <r>
      <rPr>
        <sz val="11"/>
        <color theme="1"/>
        <rFont val="Times New Roman"/>
        <family val="1"/>
      </rPr>
      <t xml:space="preserve">: </t>
    </r>
    <r>
      <rPr>
        <b/>
        <sz val="11"/>
        <color theme="1"/>
        <rFont val="Times New Roman"/>
        <family val="1"/>
      </rPr>
      <t>CUNG CẤP VÀ LẮP ĐẶT HỆ THỐNG PHÒNG CHÁY &amp; CHỮA CHÁY</t>
    </r>
  </si>
  <si>
    <t>- Thiết Bị Bơm</t>
  </si>
  <si>
    <t>Bơm chữa cháy</t>
  </si>
  <si>
    <t>Mô Tả</t>
  </si>
  <si>
    <t>Bơm bù áp</t>
  </si>
  <si>
    <t>Vị trí áp dụng</t>
  </si>
  <si>
    <t>- Thiết Bị Van</t>
  </si>
  <si>
    <t>Bơm chữa cháy động cơ điện H=120m, Q=454m3/h, Pentair-Aurora</t>
  </si>
  <si>
    <t>Bơm chữa cháy động cơ diesel H=120m, Q=454m3/h, Pentair-Aurora</t>
  </si>
  <si>
    <t>Bơm bù áp H=130m, Q=3,4m3/h, Pentair-Aurora</t>
  </si>
  <si>
    <t>Van báo động (alarm van) DN100, Fivalco (Mỹ)</t>
  </si>
  <si>
    <t>Van báo động</t>
  </si>
  <si>
    <t>Công tắt áp lực</t>
  </si>
  <si>
    <t>Đồng hồ áp lực</t>
  </si>
  <si>
    <t>Van cổng</t>
  </si>
  <si>
    <t>Van Góc</t>
  </si>
  <si>
    <t>Quả cầu chữa cháy tự động</t>
  </si>
  <si>
    <t xml:space="preserve">Van một chiều </t>
  </si>
  <si>
    <t>Y lọc</t>
  </si>
  <si>
    <t>Khớp nối mềm</t>
  </si>
  <si>
    <t>Van báo động (alarm van) DN150, Fivalco (Mỹ)</t>
  </si>
  <si>
    <t>Van cổng DN100, Fivalco (Mỹ),Sản xuất ở Trung Quốc</t>
  </si>
  <si>
    <t>Van cổng DN15, Fivalco (Mỹ),Sản xuất ở Trung Quốc</t>
  </si>
  <si>
    <t>Van cổng DN150, Fivalco (Mỹ),Sản xuất ở Trung Quốc</t>
  </si>
  <si>
    <t>Van cổng DN200, Fivalco (Mỹ),Sản xuất ở Trung Quốc</t>
  </si>
  <si>
    <t>Van cổng DN250, Fivalco (Mỹ),Sản xuất ở Trung Quốc</t>
  </si>
  <si>
    <t>Van cổng DN300, Fivalco (Mỹ),Sản xuất ở Trung Quốc</t>
  </si>
  <si>
    <t>Van cổng DN32, Fivalco (Mỹ),Sản xuất ở Trung Quốc</t>
  </si>
  <si>
    <t>Van cổng DN50, Fivalco (Mỹ),Sản xuất ở Trung Quốc</t>
  </si>
  <si>
    <t>Van cổng DN65, Fivalco (Mỹ),Sản xuất ở Trung Quốc</t>
  </si>
  <si>
    <t>Van cổng DN80, Fivalco (Mỹ),Sản xuất ở Trung Quốc</t>
  </si>
  <si>
    <t>Van Góc Inox DN50 ARITA</t>
  </si>
  <si>
    <t>Van Góc Inox DN65 ARITA</t>
  </si>
  <si>
    <t>Quả cầu chữa cháy tự động ABC 6kg, XZFTB6</t>
  </si>
  <si>
    <t>Van một chiều DN100, Fivalco (Mỹ),Sản xuất ở Trung Quốc</t>
  </si>
  <si>
    <t>Van một chiều DN250, Fivalco (Mỹ),Sản xuất ở Trung Quốc</t>
  </si>
  <si>
    <t>Van một chiều DN50, Fivalco (Mỹ),Sản xuất ở Trung Quốc</t>
  </si>
  <si>
    <t>Y lọc DN250, Fivalco (Mỹ),Sản xuất ở Trung Quốc</t>
  </si>
  <si>
    <t>Y lọc DN300, Fivalco (Mỹ),Sản xuất ở Trung Quốc</t>
  </si>
  <si>
    <t>Y lọc DN50, Fivalco (Mỹ),Sản xuất ở Trung Quốc</t>
  </si>
  <si>
    <t>Khớp nối mềm DN250, Anifival</t>
  </si>
  <si>
    <t>Khớp nối mềm DN300, Anifival</t>
  </si>
  <si>
    <t>Khớp nối mềm DN50, Anifival</t>
  </si>
  <si>
    <t xml:space="preserve">Công tắt áp lực, Potter </t>
  </si>
  <si>
    <t xml:space="preserve">Đồng hồ áp lực, Potter </t>
  </si>
  <si>
    <t>- Thiết Bị Đầu Phun</t>
  </si>
  <si>
    <t>Đầu phun sprinkler</t>
  </si>
  <si>
    <t>Đầu phun sprinkler, Reliable (Mỹ)</t>
  </si>
  <si>
    <t>Đầu dò khói địa chỉ</t>
  </si>
  <si>
    <t>Đầu dò khói kết hợp model mở rộng</t>
  </si>
  <si>
    <t>Đầu dò khói thường</t>
  </si>
  <si>
    <t>Đầu dò nhiệt địa chỉ</t>
  </si>
  <si>
    <t>Đầu dò nhiệt kết hợp model mở rộng</t>
  </si>
  <si>
    <t>Đầu dò nhiệt thường</t>
  </si>
  <si>
    <t>- Thiết Bị Đầu Dò</t>
  </si>
  <si>
    <t xml:space="preserve">Đầu dò khói địa chỉ, Hochiki, Tyco </t>
  </si>
  <si>
    <t xml:space="preserve">Đầu dò khói kết hợp model mở rộng, Hochiki, Tyco </t>
  </si>
  <si>
    <t xml:space="preserve">Đầu dò khói thường, Hochiki, Tyco </t>
  </si>
  <si>
    <t xml:space="preserve">Đầu dò nhiệt địa chỉ, Hochiki, Tyco </t>
  </si>
  <si>
    <t xml:space="preserve">Đầu dò nhiệt kết hợp model mở rộng, Hochiki, Tyco </t>
  </si>
  <si>
    <t xml:space="preserve">Đầu dò nhiệt thường, Hochiki, Tyco </t>
  </si>
  <si>
    <t>- Thiết Bị Còi Báo Động</t>
  </si>
  <si>
    <t>Còi báo động</t>
  </si>
  <si>
    <t>Còi báo động địa chỉ</t>
  </si>
  <si>
    <t xml:space="preserve">Còi báo động, Hochiki </t>
  </si>
  <si>
    <t xml:space="preserve">Còi báo động địa chỉ, Hochiki </t>
  </si>
  <si>
    <t>- Thiết Bị Nút Nhấn Báo Động Khẩn Cấp</t>
  </si>
  <si>
    <t>Nút nhấn báo động khẩn cấp</t>
  </si>
  <si>
    <t xml:space="preserve">Nút nhấn báo động khẩn cấp, Hochiki </t>
  </si>
  <si>
    <t>- Thiết Bị Trung Tâm Báo Cháy</t>
  </si>
  <si>
    <t>Trung tâm báo cháy 30 zone trọn bộ</t>
  </si>
  <si>
    <t>Trung tâm báo cháy địa chỉ 4 loop trọn bộ</t>
  </si>
  <si>
    <t xml:space="preserve">Trung tâm báo cháy 30 zone trọn bộ, Hochiki </t>
  </si>
  <si>
    <t xml:space="preserve">Trung tâm báo cháy địa chỉ 4 loop trọn bộ, Hochiki </t>
  </si>
  <si>
    <t>Bộ kết nối Sở Cảnh sát PCCC</t>
  </si>
  <si>
    <t>- Bộ kết nối Sở Cảnh sát PCCC</t>
  </si>
  <si>
    <t>Bộ kết nối Sở Cảnh sát PCCC, Việt Nam</t>
  </si>
  <si>
    <t>Trụ đỡ kim thu sét L=5m</t>
  </si>
  <si>
    <t>Chân đế kim thu sét</t>
  </si>
  <si>
    <t>Cọc tiếp địa D16, L=2.4m (sắt mạ đồng)</t>
  </si>
  <si>
    <t>- Thiết Bị Thu Sét</t>
  </si>
  <si>
    <t>Kim thu sét</t>
  </si>
  <si>
    <t>Trụ đỡ kim thu sét</t>
  </si>
  <si>
    <t>Cọc tiếp địa</t>
  </si>
  <si>
    <t>Kim thu sét tia tiên đạo R=173m, LIVA</t>
  </si>
  <si>
    <t>Kim thu sét tia tiên đạo R=148m, LIVA</t>
  </si>
  <si>
    <t>Kim thu sét tia tiên đạo R=131m, LIVA</t>
  </si>
  <si>
    <t>Kim thu sét tia tiên đạo R=53m, LIVA</t>
  </si>
  <si>
    <t>- Cáp Tín Hiệu</t>
  </si>
  <si>
    <t>Cáp đồng trần 70mm2</t>
  </si>
  <si>
    <t>Cáp lụa 6mm2</t>
  </si>
  <si>
    <t>Cáp tín hiệu 2Cx1.0mm2</t>
  </si>
  <si>
    <t>Cáp tín hiệu 2Cx1.5mm2</t>
  </si>
  <si>
    <t>Cáp đồng trần 70mm2, Cadivi, Trần Phú Loại chống cháy</t>
  </si>
  <si>
    <t>Cáp lụa 6mm2, Cadivi, Trần Phú Loại chống cháy</t>
  </si>
  <si>
    <t>Cáp tín hiệu 2Cx1.0mm2, Cadivi, Trần Phú Loại chống cháy</t>
  </si>
  <si>
    <t>Cáp tín hiệu 2Cx1.5mm2, Cadivi, Trần Phú Loại chống cháy</t>
  </si>
  <si>
    <t>- Tủ Chữa Cháy</t>
  </si>
  <si>
    <t>Tủ chữa cháy (ngoài nhà)1200 x750x 250x1,2mm vơí 02 cuộn vòi(30m), 2 lăng phun A</t>
  </si>
  <si>
    <t>Tủ chữa cháy inox 304 dày 2.5mm (trong nhà) vơí 02 cuộn vòi D65(20m), 2 lăng phun A, 2 van góc chữa cháy, 2 bình CO2 T5, 2 bình bột F8 INOX</t>
  </si>
  <si>
    <t>Tủ chữa cháy sắt (trong nhà) 650 x 400x 200x1mm vơí 01 cuộn vòi D50 (20m), 1 lăng phun B, 1 van góc D50</t>
  </si>
  <si>
    <t>Tủ chữa cháy</t>
  </si>
  <si>
    <t>Bình CO2 (loai5kg), MZ4</t>
  </si>
  <si>
    <t xml:space="preserve">Bình CO2 </t>
  </si>
  <si>
    <t>- Thiết Bị Chữa cháy</t>
  </si>
  <si>
    <t>Bột chữa cháy bột (loại 8kg), ABC</t>
  </si>
  <si>
    <t>Bột chữa cháy bột</t>
  </si>
  <si>
    <t>- Thiết Bị Ống INOX</t>
  </si>
  <si>
    <t>Ống inox DN100mm dày 4mm, Việt Nam/China</t>
  </si>
  <si>
    <t>Ống inox DN150mm dày 4.5mm, Việt Nam/China</t>
  </si>
  <si>
    <t>Ống inox DN50mm dày 3.5mm, Việt Nam/China</t>
  </si>
  <si>
    <t>Ống inox DN65mm dày 3.5mm, Việt Nam/China</t>
  </si>
  <si>
    <t>Ống inox DN100mm</t>
  </si>
  <si>
    <t>Ống inox DN150mm</t>
  </si>
  <si>
    <t>Ống inox DN50mm</t>
  </si>
  <si>
    <t>Ống inox DN65mm</t>
  </si>
  <si>
    <t>Ống thép tráng kẽm DN80mm dày 5,49mm</t>
  </si>
  <si>
    <t>- Thiết Bị Ống Thép</t>
  </si>
  <si>
    <t>Ống thép tráng kẽm DN100mm</t>
  </si>
  <si>
    <t>Ống thép tráng kẽm DN125mm</t>
  </si>
  <si>
    <t>Ống thép tráng kẽm DN150mm</t>
  </si>
  <si>
    <t>Ống thép tráng kẽm DN15mm</t>
  </si>
  <si>
    <t>Ống thép tráng kẽm DN200mm</t>
  </si>
  <si>
    <t>Ống thép tráng kẽm DN250mm</t>
  </si>
  <si>
    <t>Ống thép tráng kẽm DN25mm</t>
  </si>
  <si>
    <t>Ống thép tráng kẽm DN300mm</t>
  </si>
  <si>
    <t>Ống thép tráng kẽm DN32mm</t>
  </si>
  <si>
    <t>Ống thép tráng kẽm DN50mm</t>
  </si>
  <si>
    <t>Ống thép tráng kẽm DN65mm</t>
  </si>
  <si>
    <t>Ống thép tráng kẽm DN80mm</t>
  </si>
  <si>
    <t>- Thiết Bị Ống Nhựa</t>
  </si>
  <si>
    <t>Ống gen D90</t>
  </si>
  <si>
    <t>Ống PVC D34mm</t>
  </si>
  <si>
    <t>Ống PVC DN20mm</t>
  </si>
  <si>
    <t>Ống gen D90, SINO/VANLOCK</t>
  </si>
  <si>
    <t>Ống PVC D34mm, SINO/VANLOCK</t>
  </si>
  <si>
    <t>Ống PVC DN20mm, SINO/VANLOCK</t>
  </si>
  <si>
    <t>- Thiết Bị Đèn Chiếu Sáng Khẩn Cấp</t>
  </si>
  <si>
    <t>Đèn chiếu sáng khẩn cấp</t>
  </si>
  <si>
    <t>Đèn chiếu sáng khẩn cấp, Paragon</t>
  </si>
  <si>
    <t>Đèn EXIT</t>
  </si>
  <si>
    <t>Đèn EXIT, Paragon</t>
  </si>
  <si>
    <t>- Thiết Bị Khác</t>
  </si>
  <si>
    <t>Bình tích áp 200 Lít</t>
  </si>
  <si>
    <t>Bộ sạc điện</t>
  </si>
  <si>
    <t>Hộp kiểm tra</t>
  </si>
  <si>
    <t>Tiêu lệnh nội qui chữa cháy</t>
  </si>
  <si>
    <t>Bình tích áp 200 Lít, Việt Nam</t>
  </si>
  <si>
    <t>Bộ sạc điện, ắc quy khô 12V 7.2Ah, Việt Nam</t>
  </si>
  <si>
    <t>Hộp kiểm tra, Việt Nam</t>
  </si>
  <si>
    <t>Tiêu lệnh nội qui chữa cháy, Việt Nam</t>
  </si>
  <si>
    <t>- Thiết Bị Điện trở đầu cuối R&lt;=10Ω</t>
  </si>
  <si>
    <t>Điện trở đầu cuối R&lt;=10Ω</t>
  </si>
  <si>
    <t>Xuất xứ</t>
  </si>
  <si>
    <t>- USA</t>
  </si>
  <si>
    <t>- China</t>
  </si>
  <si>
    <t>- UK</t>
  </si>
  <si>
    <t>- Japan</t>
  </si>
  <si>
    <t>- Việt Nam</t>
  </si>
  <si>
    <t>- Thổ nhĩ kỳ</t>
  </si>
  <si>
    <t xml:space="preserve">- Đài Loan </t>
  </si>
  <si>
    <t>- Malaysia</t>
  </si>
  <si>
    <t>- Việt Nam/China</t>
  </si>
  <si>
    <t>-</t>
  </si>
  <si>
    <t>Hệ thống chống sét</t>
  </si>
  <si>
    <t>A</t>
  </si>
  <si>
    <t>Hệ thống báo cháy</t>
  </si>
  <si>
    <t>Hệ thống chữa cháy</t>
  </si>
  <si>
    <t>B</t>
  </si>
  <si>
    <t>C</t>
  </si>
  <si>
    <t>Ống thép tráng kẽm DN100mm dày 6,02mm, Seah/ Hoà Phát/ Việt Đức</t>
  </si>
  <si>
    <t>Ống thép tráng kẽm DN125mm dày 6,55mm, Seah/ Hoà Phát/ Việt Đức</t>
  </si>
  <si>
    <t>Ống thép tráng kẽm DN150mm dày 7,11mm,Seah/ Hoà Phát/ Việt Đức</t>
  </si>
  <si>
    <t>Ống thép tráng kẽm DN15mm dày 2,77mm, Seah/ Hoà Phát/ Việt Đức</t>
  </si>
  <si>
    <t>Ống thép tráng kẽm DN200mm dày 8,18mm, Seah/ Hoà Phát/ Việt Đức</t>
  </si>
  <si>
    <t>Ống thép tráng kẽm DN250mm dày 9,27mm, Seah/ Hoà Phát/ Việt Đức</t>
  </si>
  <si>
    <t>Ống thép tráng kẽm DN25mm dày 3,38mm, Seah/ Hoà Phát/ Việt Đức</t>
  </si>
  <si>
    <t>Ống thép tráng kẽm DN300mm dày 10,31mm, Seah/ Hoà Phát/ Việt Đức</t>
  </si>
  <si>
    <t>Ống thép tráng kẽm DN32mm dày 3,56mm, Seah/ Hoà Phát/ Việt Đức</t>
  </si>
  <si>
    <t>Ống thép tráng kẽm DN50mm dày 3,91mm, Seah/ Hoà Phát/ Việt Đức</t>
  </si>
  <si>
    <t>Ống thép tráng kẽm DN65mm dày 5,16mm, Seah/ Hoà Phát/ Việt Đức</t>
  </si>
  <si>
    <t>Van cổng DN25, Fivalco (Mỹ),Sản xuất ở Trung Quốc</t>
  </si>
  <si>
    <t>Van một chiều DN15, Fivalco (Mỹ),Sản xuất ở Trung Quốc</t>
  </si>
  <si>
    <t>Ống thép tráng kẽm DN80mm dày 5,49mm, Seah/ Hoà Phát/ Việt Đức</t>
  </si>
  <si>
    <t>WFD Flow Switch (2"- 6'') - Cho ống DN 100</t>
  </si>
  <si>
    <t>WFD Flow Switch (2"- 6'') - Cho ống DN125</t>
  </si>
  <si>
    <t>MẶT BÍCH CHO ỐNG DN300</t>
  </si>
  <si>
    <t>MẶT BÍCH CHO ỐNG DN250</t>
  </si>
  <si>
    <t>MẶT BÍCH CHO ỐNG DN200</t>
  </si>
  <si>
    <t>MẶT BÍCH CHO ỐNG DN50</t>
  </si>
  <si>
    <t>Mặt bích</t>
  </si>
  <si>
    <t>Thép V 75x75x6mm</t>
  </si>
  <si>
    <t>Giá Đỡ Ống</t>
  </si>
  <si>
    <t>U- Bolt M10</t>
  </si>
  <si>
    <t>Neo Ống</t>
  </si>
  <si>
    <t>Sơn chống gỉ</t>
  </si>
  <si>
    <t xml:space="preserve">Sơn Ống </t>
  </si>
  <si>
    <t>- Thiết Bị Giá Đỡ Ống</t>
  </si>
  <si>
    <t>- Thiết Bị Neo Ống</t>
  </si>
  <si>
    <t xml:space="preserve">- Thiết Bị Sơn Ống </t>
  </si>
  <si>
    <t>Họng chữa cháy đôi</t>
  </si>
  <si>
    <t>Họng tiếp nước xe chữa cháy</t>
  </si>
  <si>
    <t>- Thiết Bị Van Báo Động</t>
  </si>
  <si>
    <t>- Thiết Bị Bộ Sặc Điện</t>
  </si>
  <si>
    <t>- Thiết Bị Van Góc</t>
  </si>
  <si>
    <t>- Thiết Bị Van Cổng</t>
  </si>
  <si>
    <t>- Thiết Bị Van Lọc</t>
  </si>
  <si>
    <t>- Thiết Bị Khớp Nối Mềm</t>
  </si>
  <si>
    <t>- Thiết Bị Van Một Chiều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</si>
</sst>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&quot;-&quot;00"/>
    <numFmt numFmtId="165" formatCode="#,##0;[Red]#,##0"/>
  </numFmts>
  <fonts count="16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5"/>
      <color theme="1"/>
      <name val="Times New Roman"/>
      <family val="1"/>
    </font>
    <font>
      <sz val="11"/>
      <color rgb="FFFF0000"/>
      <name val="Times New Roman"/>
      <family val="1"/>
    </font>
    <font>
      <sz val="12"/>
      <color rgb="FF000000"/>
      <name val="Times New Roman"/>
      <family val="1"/>
    </font>
    <font>
      <b/>
      <sz val="13"/>
      <color theme="1"/>
      <name val="Times New Roman"/>
      <family val="1"/>
    </font>
    <font>
      <sz val="12"/>
      <name val="EucrosiaUPC"/>
      <family val="1"/>
      <charset val="222"/>
    </font>
    <font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9" fillId="0" borderId="0" applyFont="0" applyFill="0" applyBorder="0" applyAlignment="0" applyProtection="0"/>
    <xf numFmtId="0" fontId="14" fillId="0" borderId="0"/>
  </cellStyleXfs>
  <cellXfs count="115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/>
    <xf numFmtId="0" fontId="1" fillId="0" borderId="5" xfId="0" applyFont="1" applyBorder="1"/>
    <xf numFmtId="0" fontId="1" fillId="0" borderId="7" xfId="0" applyFont="1" applyBorder="1"/>
    <xf numFmtId="0" fontId="6" fillId="0" borderId="0" xfId="0" applyFont="1"/>
    <xf numFmtId="0" fontId="8" fillId="0" borderId="0" xfId="0" applyFont="1"/>
    <xf numFmtId="0" fontId="1" fillId="0" borderId="12" xfId="0" applyFont="1" applyBorder="1"/>
    <xf numFmtId="0" fontId="1" fillId="0" borderId="13" xfId="0" applyFont="1" applyBorder="1"/>
    <xf numFmtId="0" fontId="1" fillId="0" borderId="12" xfId="0" quotePrefix="1" applyFont="1" applyBorder="1"/>
    <xf numFmtId="0" fontId="3" fillId="0" borderId="12" xfId="0" applyFont="1" applyBorder="1"/>
    <xf numFmtId="0" fontId="1" fillId="0" borderId="18" xfId="0" applyFont="1" applyBorder="1"/>
    <xf numFmtId="0" fontId="1" fillId="0" borderId="21" xfId="0" applyFont="1" applyBorder="1"/>
    <xf numFmtId="0" fontId="1" fillId="0" borderId="19" xfId="0" applyFont="1" applyBorder="1"/>
    <xf numFmtId="0" fontId="1" fillId="0" borderId="24" xfId="0" applyFont="1" applyBorder="1"/>
    <xf numFmtId="0" fontId="1" fillId="0" borderId="25" xfId="0" applyFont="1" applyBorder="1"/>
    <xf numFmtId="0" fontId="1" fillId="0" borderId="26" xfId="0" applyFont="1" applyBorder="1"/>
    <xf numFmtId="0" fontId="1" fillId="0" borderId="27" xfId="0" applyFont="1" applyBorder="1"/>
    <xf numFmtId="0" fontId="6" fillId="0" borderId="23" xfId="0" applyFont="1" applyBorder="1"/>
    <xf numFmtId="0" fontId="8" fillId="0" borderId="2" xfId="0" applyFont="1" applyBorder="1"/>
    <xf numFmtId="0" fontId="8" fillId="0" borderId="24" xfId="0" applyFont="1" applyBorder="1"/>
    <xf numFmtId="0" fontId="1" fillId="0" borderId="12" xfId="0" quotePrefix="1" applyFont="1" applyBorder="1" applyAlignment="1">
      <alignment horizontal="left"/>
    </xf>
    <xf numFmtId="0" fontId="1" fillId="0" borderId="0" xfId="0" quotePrefix="1" applyFont="1" applyBorder="1" applyAlignment="1">
      <alignment horizontal="left"/>
    </xf>
    <xf numFmtId="0" fontId="1" fillId="0" borderId="13" xfId="0" quotePrefix="1" applyFont="1" applyBorder="1" applyAlignment="1">
      <alignment horizontal="left"/>
    </xf>
    <xf numFmtId="0" fontId="3" fillId="0" borderId="23" xfId="0" applyFont="1" applyBorder="1"/>
    <xf numFmtId="0" fontId="1" fillId="0" borderId="28" xfId="0" applyFont="1" applyBorder="1" applyAlignment="1"/>
    <xf numFmtId="0" fontId="1" fillId="0" borderId="29" xfId="0" applyFont="1" applyBorder="1" applyAlignment="1"/>
    <xf numFmtId="0" fontId="1" fillId="0" borderId="30" xfId="0" applyFont="1" applyBorder="1" applyAlignment="1"/>
    <xf numFmtId="0" fontId="3" fillId="0" borderId="1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right"/>
    </xf>
    <xf numFmtId="0" fontId="6" fillId="0" borderId="28" xfId="0" applyFont="1" applyBorder="1"/>
    <xf numFmtId="0" fontId="6" fillId="0" borderId="29" xfId="0" applyFont="1" applyBorder="1"/>
    <xf numFmtId="0" fontId="6" fillId="0" borderId="30" xfId="0" applyFont="1" applyBorder="1"/>
    <xf numFmtId="14" fontId="1" fillId="0" borderId="11" xfId="0" quotePrefix="1" applyNumberFormat="1" applyFont="1" applyBorder="1" applyAlignment="1">
      <alignment horizontal="right"/>
    </xf>
    <xf numFmtId="0" fontId="1" fillId="0" borderId="31" xfId="0" applyFont="1" applyBorder="1" applyAlignment="1">
      <alignment horizontal="right" vertical="center"/>
    </xf>
    <xf numFmtId="164" fontId="1" fillId="0" borderId="30" xfId="0" applyNumberFormat="1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0" fontId="10" fillId="0" borderId="0" xfId="0" applyFont="1"/>
    <xf numFmtId="0" fontId="1" fillId="0" borderId="12" xfId="0" quotePrefix="1" applyFont="1" applyBorder="1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14" fontId="1" fillId="0" borderId="19" xfId="0" applyNumberFormat="1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12" xfId="0" quotePrefix="1" applyFont="1" applyBorder="1" applyAlignment="1">
      <alignment horizontal="left"/>
    </xf>
    <xf numFmtId="0" fontId="1" fillId="0" borderId="0" xfId="0" quotePrefix="1" applyFont="1" applyBorder="1" applyAlignment="1">
      <alignment horizontal="left"/>
    </xf>
    <xf numFmtId="0" fontId="1" fillId="0" borderId="13" xfId="0" quotePrefix="1" applyFont="1" applyBorder="1" applyAlignment="1">
      <alignment horizontal="left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6" fillId="0" borderId="1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1" fillId="0" borderId="34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35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35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31" xfId="0" applyFont="1" applyBorder="1" applyAlignment="1">
      <alignment horizontal="right"/>
    </xf>
    <xf numFmtId="0" fontId="1" fillId="0" borderId="29" xfId="0" applyFont="1" applyBorder="1" applyAlignment="1">
      <alignment horizontal="right"/>
    </xf>
    <xf numFmtId="0" fontId="1" fillId="2" borderId="29" xfId="0" applyFont="1" applyFill="1" applyBorder="1" applyAlignment="1">
      <alignment horizontal="left"/>
    </xf>
    <xf numFmtId="165" fontId="1" fillId="0" borderId="1" xfId="1" quotePrefix="1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  <xf numFmtId="0" fontId="1" fillId="3" borderId="1" xfId="0" applyFont="1" applyFill="1" applyBorder="1" applyAlignment="1">
      <alignment vertical="center" wrapText="1"/>
    </xf>
    <xf numFmtId="165" fontId="1" fillId="3" borderId="1" xfId="1" quotePrefix="1" applyNumberFormat="1" applyFont="1" applyFill="1" applyBorder="1" applyAlignment="1">
      <alignment vertical="center" wrapText="1"/>
    </xf>
    <xf numFmtId="0" fontId="13" fillId="3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1" fillId="0" borderId="1" xfId="0" quotePrefix="1" applyFont="1" applyFill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1" fillId="0" borderId="1" xfId="0" quotePrefix="1" applyFont="1" applyBorder="1" applyAlignment="1">
      <alignment vertical="center"/>
    </xf>
    <xf numFmtId="0" fontId="13" fillId="3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3" fillId="3" borderId="1" xfId="0" applyFont="1" applyFill="1" applyBorder="1" applyAlignment="1">
      <alignment horizontal="left" vertical="center"/>
    </xf>
    <xf numFmtId="0" fontId="1" fillId="0" borderId="0" xfId="0" applyFont="1" applyFill="1"/>
    <xf numFmtId="0" fontId="1" fillId="4" borderId="1" xfId="0" quotePrefix="1" applyFont="1" applyFill="1" applyBorder="1" applyAlignment="1">
      <alignment vertical="center"/>
    </xf>
    <xf numFmtId="0" fontId="1" fillId="4" borderId="1" xfId="0" applyFont="1" applyFill="1" applyBorder="1" applyAlignment="1">
      <alignment vertical="center" wrapText="1"/>
    </xf>
    <xf numFmtId="165" fontId="1" fillId="4" borderId="1" xfId="1" quotePrefix="1" applyNumberFormat="1" applyFont="1" applyFill="1" applyBorder="1" applyAlignment="1">
      <alignment vertical="center" wrapText="1"/>
    </xf>
    <xf numFmtId="0" fontId="1" fillId="4" borderId="1" xfId="0" applyFont="1" applyFill="1" applyBorder="1" applyAlignment="1">
      <alignment vertical="center"/>
    </xf>
    <xf numFmtId="0" fontId="15" fillId="4" borderId="1" xfId="2" quotePrefix="1" applyFont="1" applyFill="1" applyBorder="1" applyAlignment="1">
      <alignment vertical="center" wrapText="1"/>
    </xf>
    <xf numFmtId="164" fontId="1" fillId="0" borderId="35" xfId="0" applyNumberFormat="1" applyFont="1" applyBorder="1" applyAlignment="1">
      <alignment horizontal="left" vertical="center"/>
    </xf>
    <xf numFmtId="164" fontId="1" fillId="0" borderId="11" xfId="0" applyNumberFormat="1" applyFont="1" applyBorder="1" applyAlignment="1">
      <alignment horizontal="left" vertical="center"/>
    </xf>
    <xf numFmtId="0" fontId="1" fillId="4" borderId="12" xfId="0" quotePrefix="1" applyFont="1" applyFill="1" applyBorder="1" applyAlignment="1">
      <alignment horizontal="left"/>
    </xf>
    <xf numFmtId="0" fontId="1" fillId="4" borderId="0" xfId="0" quotePrefix="1" applyFont="1" applyFill="1" applyBorder="1" applyAlignment="1">
      <alignment horizontal="left"/>
    </xf>
    <xf numFmtId="0" fontId="1" fillId="4" borderId="13" xfId="0" quotePrefix="1" applyFont="1" applyFill="1" applyBorder="1" applyAlignment="1">
      <alignment horizontal="left"/>
    </xf>
    <xf numFmtId="0" fontId="1" fillId="4" borderId="1" xfId="0" applyFont="1" applyFill="1" applyBorder="1" applyAlignment="1">
      <alignment horizontal="left" vertical="center"/>
    </xf>
  </cellXfs>
  <cellStyles count="3">
    <cellStyle name="Comma" xfId="1" builtinId="3"/>
    <cellStyle name="Normal" xfId="0" builtinId="0"/>
    <cellStyle name="Normal_electrical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20" fmlaLink="$M$5" max="30000" min="1" page="10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92336</xdr:rowOff>
    </xdr:from>
    <xdr:to>
      <xdr:col>2</xdr:col>
      <xdr:colOff>0</xdr:colOff>
      <xdr:row>5</xdr:row>
      <xdr:rowOff>23756</xdr:rowOff>
    </xdr:to>
    <xdr:pic>
      <xdr:nvPicPr>
        <xdr:cNvPr id="3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2336"/>
          <a:ext cx="2065020" cy="1264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228600</xdr:colOff>
          <xdr:row>3</xdr:row>
          <xdr:rowOff>38100</xdr:rowOff>
        </xdr:from>
        <xdr:to>
          <xdr:col>14</xdr:col>
          <xdr:colOff>182880</xdr:colOff>
          <xdr:row>6</xdr:row>
          <xdr:rowOff>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304800</xdr:colOff>
          <xdr:row>7</xdr:row>
          <xdr:rowOff>129540</xdr:rowOff>
        </xdr:from>
        <xdr:to>
          <xdr:col>15</xdr:col>
          <xdr:colOff>114300</xdr:colOff>
          <xdr:row>8</xdr:row>
          <xdr:rowOff>220980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PRINT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M45"/>
  <sheetViews>
    <sheetView view="pageBreakPreview" zoomScaleNormal="100" zoomScaleSheetLayoutView="100" workbookViewId="0">
      <selection activeCell="B13" sqref="B13:F13"/>
    </sheetView>
  </sheetViews>
  <sheetFormatPr defaultColWidth="9.109375" defaultRowHeight="13.8"/>
  <cols>
    <col min="1" max="1" width="5.44140625" style="1" customWidth="1"/>
    <col min="2" max="2" width="24.6640625" style="1" customWidth="1"/>
    <col min="3" max="3" width="9.109375" style="1"/>
    <col min="4" max="4" width="11.6640625" style="1" customWidth="1"/>
    <col min="5" max="5" width="8" style="1" customWidth="1"/>
    <col min="6" max="6" width="5.33203125" style="1" customWidth="1"/>
    <col min="7" max="7" width="14.109375" style="1" customWidth="1"/>
    <col min="8" max="8" width="14.88671875" style="1" customWidth="1"/>
    <col min="9" max="9" width="14.33203125" style="1" customWidth="1"/>
    <col min="10" max="10" width="14.5546875" style="1" customWidth="1"/>
    <col min="11" max="16384" width="9.109375" style="1"/>
  </cols>
  <sheetData>
    <row r="1" spans="1:13" ht="21" customHeight="1">
      <c r="A1" s="68"/>
      <c r="B1" s="69"/>
      <c r="C1" s="74" t="s">
        <v>12</v>
      </c>
      <c r="D1" s="75"/>
      <c r="E1" s="75"/>
      <c r="F1" s="75"/>
      <c r="G1" s="75"/>
      <c r="H1" s="75"/>
      <c r="I1" s="75"/>
      <c r="J1" s="76"/>
    </row>
    <row r="2" spans="1:13" ht="21" customHeight="1">
      <c r="A2" s="70"/>
      <c r="B2" s="71"/>
      <c r="C2" s="77" t="s">
        <v>28</v>
      </c>
      <c r="D2" s="45"/>
      <c r="E2" s="45"/>
      <c r="F2" s="45"/>
      <c r="G2" s="45"/>
      <c r="H2" s="45"/>
      <c r="I2" s="45"/>
      <c r="J2" s="78"/>
    </row>
    <row r="3" spans="1:13">
      <c r="A3" s="70"/>
      <c r="B3" s="71"/>
      <c r="C3" s="79" t="s">
        <v>3</v>
      </c>
      <c r="D3" s="80"/>
      <c r="E3" s="80"/>
      <c r="F3" s="80"/>
      <c r="G3" s="80"/>
      <c r="H3" s="80"/>
      <c r="I3" s="80"/>
      <c r="J3" s="37" t="str">
        <f ca="1">DAY(TODAY())&amp;"-"&amp;MONTH(TODAY())&amp;"-"&amp;YEAR(TODAY())</f>
        <v>19-5-2019</v>
      </c>
    </row>
    <row r="4" spans="1:13" ht="28.5" customHeight="1">
      <c r="A4" s="70"/>
      <c r="B4" s="71"/>
      <c r="C4" s="81" t="s">
        <v>1</v>
      </c>
      <c r="D4" s="81"/>
      <c r="E4" s="81"/>
      <c r="F4" s="81"/>
      <c r="G4" s="81"/>
      <c r="H4" s="81"/>
      <c r="I4" s="81"/>
      <c r="J4" s="82"/>
    </row>
    <row r="5" spans="1:13" ht="21" customHeight="1">
      <c r="A5" s="70"/>
      <c r="B5" s="71"/>
      <c r="C5" s="83" t="s">
        <v>2</v>
      </c>
      <c r="D5" s="84"/>
      <c r="E5" s="84"/>
      <c r="F5" s="84"/>
      <c r="G5" s="84"/>
      <c r="H5" s="84"/>
      <c r="I5" s="84"/>
      <c r="J5" s="85"/>
      <c r="M5" s="42">
        <v>1</v>
      </c>
    </row>
    <row r="6" spans="1:13" ht="21" customHeight="1">
      <c r="A6" s="72"/>
      <c r="B6" s="73"/>
      <c r="C6" s="86" t="s">
        <v>14</v>
      </c>
      <c r="D6" s="87"/>
      <c r="E6" s="87"/>
      <c r="F6" s="88" t="s">
        <v>26</v>
      </c>
      <c r="G6" s="88"/>
      <c r="H6" s="88"/>
      <c r="I6" s="88"/>
      <c r="J6" s="33" t="s">
        <v>13</v>
      </c>
    </row>
    <row r="7" spans="1:13" ht="20.25" customHeight="1">
      <c r="A7" s="26"/>
      <c r="B7" s="27"/>
      <c r="C7" s="27"/>
      <c r="D7" s="27"/>
      <c r="E7" s="27"/>
      <c r="F7" s="27"/>
      <c r="G7" s="27"/>
      <c r="H7" s="27"/>
      <c r="I7" s="27"/>
      <c r="J7" s="28"/>
    </row>
    <row r="8" spans="1:13" s="7" customFormat="1" ht="25.5" customHeight="1">
      <c r="A8" s="19" t="s">
        <v>10</v>
      </c>
      <c r="B8" s="20"/>
      <c r="C8" s="20"/>
      <c r="D8" s="20"/>
      <c r="E8" s="20"/>
      <c r="F8" s="20"/>
      <c r="G8" s="20"/>
      <c r="H8" s="20"/>
      <c r="I8" s="20"/>
      <c r="J8" s="21"/>
      <c r="M8" s="7">
        <v>1</v>
      </c>
    </row>
    <row r="9" spans="1:13" ht="20.100000000000001" customHeight="1">
      <c r="A9" s="111" t="str">
        <f>VLOOKUP(M5,'vật tư'!$A$5:$F$88,2,0)</f>
        <v>- Thiết Bị Đầu Dò</v>
      </c>
      <c r="B9" s="112"/>
      <c r="C9" s="112"/>
      <c r="D9" s="112"/>
      <c r="E9" s="112"/>
      <c r="F9" s="112"/>
      <c r="G9" s="112"/>
      <c r="H9" s="112"/>
      <c r="I9" s="112"/>
      <c r="J9" s="113"/>
      <c r="M9" s="1">
        <v>4</v>
      </c>
    </row>
    <row r="10" spans="1:13" ht="20.100000000000001" customHeight="1">
      <c r="A10" s="54" t="s">
        <v>25</v>
      </c>
      <c r="B10" s="55"/>
      <c r="C10" s="55"/>
      <c r="D10" s="55"/>
      <c r="E10" s="55"/>
      <c r="F10" s="55"/>
      <c r="G10" s="55"/>
      <c r="H10" s="55"/>
      <c r="I10" s="55"/>
      <c r="J10" s="56"/>
    </row>
    <row r="11" spans="1:13" ht="12.75" customHeight="1">
      <c r="A11" s="22"/>
      <c r="B11" s="23"/>
      <c r="C11" s="23"/>
      <c r="D11" s="23"/>
      <c r="E11" s="23"/>
      <c r="F11" s="23"/>
      <c r="G11" s="23"/>
      <c r="H11" s="23"/>
      <c r="I11" s="23"/>
      <c r="J11" s="24"/>
    </row>
    <row r="12" spans="1:13" s="30" customFormat="1" ht="23.1" customHeight="1">
      <c r="A12" s="29" t="s">
        <v>15</v>
      </c>
      <c r="B12" s="46" t="s">
        <v>18</v>
      </c>
      <c r="C12" s="46"/>
      <c r="D12" s="46"/>
      <c r="E12" s="46"/>
      <c r="F12" s="46"/>
      <c r="G12" s="46" t="s">
        <v>16</v>
      </c>
      <c r="H12" s="46"/>
      <c r="I12" s="46" t="s">
        <v>17</v>
      </c>
      <c r="J12" s="64"/>
    </row>
    <row r="13" spans="1:13" ht="22.95" customHeight="1">
      <c r="A13" s="40">
        <v>1</v>
      </c>
      <c r="B13" s="114" t="str">
        <f>VLOOKUP(M5,'vật tư'!$A$5:$F$88,3,0)</f>
        <v xml:space="preserve">Đầu dò khói địa chỉ, Hochiki, Tyco </v>
      </c>
      <c r="C13" s="114"/>
      <c r="D13" s="114"/>
      <c r="E13" s="114"/>
      <c r="F13" s="114"/>
      <c r="G13" s="66" t="str">
        <f>VLOOKUP(M5,'vật tư'!$A$5:$F$88,6,0)</f>
        <v>Đầu dò khói địa chỉ</v>
      </c>
      <c r="H13" s="67"/>
      <c r="I13" s="38" t="str">
        <f>$F$6</f>
        <v>RFA/SUB/0034</v>
      </c>
      <c r="J13" s="39">
        <v>1</v>
      </c>
    </row>
    <row r="14" spans="1:13" ht="23.1" customHeight="1">
      <c r="A14" s="40">
        <v>2</v>
      </c>
      <c r="B14" s="114"/>
      <c r="C14" s="114"/>
      <c r="D14" s="114"/>
      <c r="E14" s="114"/>
      <c r="F14" s="114"/>
      <c r="G14" s="46"/>
      <c r="H14" s="46"/>
      <c r="I14" s="38"/>
      <c r="J14" s="39"/>
    </row>
    <row r="15" spans="1:13" ht="23.1" customHeight="1">
      <c r="A15" s="40">
        <v>3</v>
      </c>
      <c r="B15" s="114"/>
      <c r="C15" s="114"/>
      <c r="D15" s="114"/>
      <c r="E15" s="114"/>
      <c r="F15" s="114"/>
      <c r="G15" s="46"/>
      <c r="H15" s="46"/>
      <c r="I15" s="38"/>
      <c r="J15" s="39"/>
    </row>
    <row r="16" spans="1:13" ht="23.1" customHeight="1">
      <c r="A16" s="40">
        <v>4</v>
      </c>
      <c r="B16" s="114"/>
      <c r="C16" s="114"/>
      <c r="D16" s="114"/>
      <c r="E16" s="114"/>
      <c r="F16" s="114"/>
      <c r="G16" s="46"/>
      <c r="H16" s="46"/>
      <c r="I16" s="38"/>
      <c r="J16" s="39"/>
    </row>
    <row r="17" spans="1:10" ht="23.1" customHeight="1">
      <c r="A17" s="40">
        <v>5</v>
      </c>
      <c r="B17" s="114"/>
      <c r="C17" s="114"/>
      <c r="D17" s="114"/>
      <c r="E17" s="114"/>
      <c r="F17" s="114"/>
      <c r="G17" s="46"/>
      <c r="H17" s="46"/>
      <c r="I17" s="38"/>
      <c r="J17" s="39"/>
    </row>
    <row r="18" spans="1:10" ht="20.100000000000001" customHeight="1">
      <c r="A18" s="57"/>
      <c r="B18" s="58"/>
      <c r="C18" s="58"/>
      <c r="D18" s="58"/>
      <c r="E18" s="58"/>
      <c r="F18" s="58"/>
      <c r="G18" s="58"/>
      <c r="H18" s="58"/>
      <c r="I18" s="58"/>
      <c r="J18" s="59"/>
    </row>
    <row r="19" spans="1:10" s="7" customFormat="1" ht="25.5" customHeight="1">
      <c r="A19" s="19" t="s">
        <v>9</v>
      </c>
      <c r="B19" s="20"/>
      <c r="C19" s="20"/>
      <c r="D19" s="20"/>
      <c r="E19" s="20"/>
      <c r="F19" s="20"/>
      <c r="G19" s="20"/>
      <c r="H19" s="20"/>
      <c r="I19" s="20"/>
      <c r="J19" s="21"/>
    </row>
    <row r="20" spans="1:10" ht="20.100000000000001" customHeight="1">
      <c r="A20" s="43" t="s">
        <v>191</v>
      </c>
      <c r="B20" s="3" t="str">
        <f>VLOOKUP(M5,'vật tư'!$A$5:$F$88,5,0)</f>
        <v>Hệ thống báo cháy</v>
      </c>
      <c r="C20" s="3"/>
      <c r="D20" s="3"/>
      <c r="E20" s="3"/>
      <c r="F20" s="3"/>
      <c r="G20" s="3"/>
      <c r="H20" s="3"/>
      <c r="I20" s="3"/>
      <c r="J20" s="9"/>
    </row>
    <row r="21" spans="1:10" ht="20.100000000000001" customHeight="1">
      <c r="A21" s="10"/>
      <c r="B21" s="3"/>
      <c r="C21" s="3"/>
      <c r="D21" s="3"/>
      <c r="E21" s="3"/>
      <c r="F21" s="3"/>
      <c r="G21" s="3"/>
      <c r="H21" s="3"/>
      <c r="I21" s="3"/>
      <c r="J21" s="9"/>
    </row>
    <row r="22" spans="1:10" ht="20.100000000000001" customHeight="1">
      <c r="A22" s="25" t="s">
        <v>4</v>
      </c>
      <c r="B22" s="2"/>
      <c r="C22" s="2"/>
      <c r="D22" s="2"/>
      <c r="E22" s="2"/>
      <c r="F22" s="2"/>
      <c r="G22" s="2"/>
      <c r="H22" s="2"/>
      <c r="I22" s="2"/>
      <c r="J22" s="15"/>
    </row>
    <row r="23" spans="1:10" ht="20.100000000000001" customHeight="1">
      <c r="A23" s="10" t="str">
        <f>VLOOKUP(M5,'vật tư'!$A$5:$F$88,4,0)</f>
        <v>- China</v>
      </c>
      <c r="B23" s="3"/>
      <c r="C23" s="3"/>
      <c r="D23" s="3"/>
      <c r="E23" s="3"/>
      <c r="F23" s="3"/>
      <c r="G23" s="3"/>
      <c r="H23" s="3"/>
      <c r="I23" s="3"/>
      <c r="J23" s="9"/>
    </row>
    <row r="24" spans="1:10" ht="20.100000000000001" customHeight="1">
      <c r="A24" s="10" t="s">
        <v>19</v>
      </c>
      <c r="B24" s="3"/>
      <c r="C24" s="3"/>
      <c r="D24" s="3"/>
      <c r="E24" s="3"/>
      <c r="F24" s="3"/>
      <c r="G24" s="3"/>
      <c r="H24" s="3"/>
      <c r="I24" s="3"/>
      <c r="J24" s="9"/>
    </row>
    <row r="25" spans="1:10" s="6" customFormat="1" ht="25.5" customHeight="1">
      <c r="A25" s="34" t="s">
        <v>11</v>
      </c>
      <c r="B25" s="35"/>
      <c r="C25" s="35"/>
      <c r="D25" s="35"/>
      <c r="E25" s="35"/>
      <c r="F25" s="35"/>
      <c r="G25" s="35"/>
      <c r="H25" s="35"/>
      <c r="I25" s="35"/>
      <c r="J25" s="36"/>
    </row>
    <row r="26" spans="1:10" ht="24.75" customHeight="1">
      <c r="A26" s="11" t="s">
        <v>20</v>
      </c>
      <c r="B26" s="3"/>
      <c r="C26" s="3"/>
      <c r="D26" s="3"/>
      <c r="E26" s="3"/>
      <c r="F26" s="3"/>
      <c r="G26" s="3"/>
      <c r="H26" s="3"/>
      <c r="I26" s="3"/>
      <c r="J26" s="9"/>
    </row>
    <row r="27" spans="1:10" ht="11.25" customHeight="1">
      <c r="A27" s="11"/>
      <c r="B27" s="3"/>
      <c r="C27" s="3"/>
      <c r="D27" s="3"/>
      <c r="E27" s="3"/>
      <c r="F27" s="3"/>
      <c r="G27" s="3"/>
      <c r="H27" s="3"/>
      <c r="I27" s="3"/>
      <c r="J27" s="9"/>
    </row>
    <row r="28" spans="1:10" ht="23.1" customHeight="1">
      <c r="A28" s="29" t="s">
        <v>15</v>
      </c>
      <c r="B28" s="46" t="s">
        <v>18</v>
      </c>
      <c r="C28" s="46"/>
      <c r="D28" s="46"/>
      <c r="E28" s="46"/>
      <c r="F28" s="46"/>
      <c r="G28" s="46" t="s">
        <v>17</v>
      </c>
      <c r="H28" s="46"/>
      <c r="I28" s="31" t="s">
        <v>21</v>
      </c>
      <c r="J28" s="32" t="s">
        <v>22</v>
      </c>
    </row>
    <row r="29" spans="1:10" ht="23.1" customHeight="1">
      <c r="A29" s="40">
        <v>1</v>
      </c>
      <c r="B29" s="65" t="str">
        <f>+B13</f>
        <v xml:space="preserve">Đầu dò khói địa chỉ, Hochiki, Tyco </v>
      </c>
      <c r="C29" s="65"/>
      <c r="D29" s="65"/>
      <c r="E29" s="65"/>
      <c r="F29" s="65"/>
      <c r="G29" s="38" t="str">
        <f>$F$6</f>
        <v>RFA/SUB/0034</v>
      </c>
      <c r="H29" s="109">
        <v>1</v>
      </c>
      <c r="I29" s="96"/>
      <c r="J29" s="110"/>
    </row>
    <row r="30" spans="1:10" ht="23.1" customHeight="1">
      <c r="A30" s="40">
        <v>2</v>
      </c>
      <c r="B30" s="65"/>
      <c r="C30" s="65"/>
      <c r="D30" s="65"/>
      <c r="E30" s="65"/>
      <c r="F30" s="65"/>
      <c r="G30" s="38"/>
      <c r="H30" s="109"/>
      <c r="I30" s="96"/>
      <c r="J30" s="110"/>
    </row>
    <row r="31" spans="1:10" ht="23.1" customHeight="1">
      <c r="A31" s="40">
        <v>3</v>
      </c>
      <c r="B31" s="65"/>
      <c r="C31" s="65"/>
      <c r="D31" s="65"/>
      <c r="E31" s="65"/>
      <c r="F31" s="65"/>
      <c r="G31" s="38"/>
      <c r="H31" s="109"/>
      <c r="I31" s="96"/>
      <c r="J31" s="110"/>
    </row>
    <row r="32" spans="1:10" ht="23.1" customHeight="1">
      <c r="A32" s="40">
        <v>4</v>
      </c>
      <c r="B32" s="65"/>
      <c r="C32" s="65"/>
      <c r="D32" s="65"/>
      <c r="E32" s="65"/>
      <c r="F32" s="65"/>
      <c r="G32" s="38"/>
      <c r="H32" s="109"/>
      <c r="I32" s="96"/>
      <c r="J32" s="110"/>
    </row>
    <row r="33" spans="1:10" ht="23.1" customHeight="1">
      <c r="A33" s="40">
        <v>5</v>
      </c>
      <c r="B33" s="65"/>
      <c r="C33" s="65"/>
      <c r="D33" s="65"/>
      <c r="E33" s="65"/>
      <c r="F33" s="65"/>
      <c r="G33" s="38"/>
      <c r="H33" s="109"/>
      <c r="I33" s="96"/>
      <c r="J33" s="110"/>
    </row>
    <row r="34" spans="1:10" ht="25.5" customHeight="1">
      <c r="A34" s="11" t="s">
        <v>23</v>
      </c>
      <c r="B34" s="3"/>
      <c r="C34" s="3"/>
      <c r="D34" s="3"/>
      <c r="E34" s="3"/>
      <c r="F34" s="3"/>
      <c r="G34" s="3"/>
      <c r="H34" s="3"/>
      <c r="I34" s="3"/>
      <c r="J34" s="9"/>
    </row>
    <row r="35" spans="1:10" ht="25.5" customHeight="1">
      <c r="A35" s="11"/>
      <c r="B35" s="3" t="s">
        <v>24</v>
      </c>
      <c r="C35" s="3"/>
      <c r="D35" s="3"/>
      <c r="E35" s="3"/>
      <c r="F35" s="3"/>
      <c r="G35" s="3"/>
      <c r="H35" s="3"/>
      <c r="I35" s="3"/>
      <c r="J35" s="9"/>
    </row>
    <row r="36" spans="1:10" ht="20.100000000000001" customHeight="1">
      <c r="A36" s="16"/>
      <c r="B36" s="17"/>
      <c r="C36" s="17"/>
      <c r="D36" s="17"/>
      <c r="E36" s="17"/>
      <c r="F36" s="17"/>
      <c r="G36" s="17"/>
      <c r="H36" s="17"/>
      <c r="I36" s="17"/>
      <c r="J36" s="18"/>
    </row>
    <row r="37" spans="1:10" ht="20.100000000000001" customHeight="1">
      <c r="A37" s="8"/>
      <c r="B37" s="3"/>
      <c r="C37" s="3"/>
      <c r="D37" s="3"/>
      <c r="E37" s="3"/>
      <c r="F37" s="3"/>
      <c r="G37" s="3"/>
      <c r="H37" s="3"/>
      <c r="I37" s="3"/>
      <c r="J37" s="9"/>
    </row>
    <row r="38" spans="1:10" ht="20.100000000000001" customHeight="1" thickBot="1">
      <c r="A38" s="8"/>
      <c r="B38" s="3"/>
      <c r="C38" s="3"/>
      <c r="D38" s="3"/>
      <c r="E38" s="3"/>
      <c r="F38" s="3"/>
      <c r="G38" s="3"/>
      <c r="H38" s="3"/>
      <c r="I38" s="3"/>
      <c r="J38" s="9"/>
    </row>
    <row r="39" spans="1:10" ht="43.5" customHeight="1">
      <c r="A39" s="60" t="s">
        <v>5</v>
      </c>
      <c r="B39" s="61"/>
      <c r="C39" s="61"/>
      <c r="D39" s="62" t="s">
        <v>6</v>
      </c>
      <c r="E39" s="61"/>
      <c r="F39" s="61"/>
      <c r="G39" s="61"/>
      <c r="H39" s="62" t="s">
        <v>7</v>
      </c>
      <c r="I39" s="61"/>
      <c r="J39" s="63"/>
    </row>
    <row r="40" spans="1:10" ht="20.100000000000001" customHeight="1">
      <c r="A40" s="47"/>
      <c r="B40" s="48"/>
      <c r="C40" s="48"/>
      <c r="D40" s="48"/>
      <c r="E40" s="48"/>
      <c r="F40" s="48"/>
      <c r="G40" s="48"/>
      <c r="H40" s="48"/>
      <c r="I40" s="48"/>
      <c r="J40" s="49"/>
    </row>
    <row r="41" spans="1:10" ht="20.100000000000001" customHeight="1">
      <c r="A41" s="47"/>
      <c r="B41" s="48"/>
      <c r="C41" s="48"/>
      <c r="D41" s="48"/>
      <c r="E41" s="48"/>
      <c r="F41" s="48"/>
      <c r="G41" s="48"/>
      <c r="H41" s="48"/>
      <c r="I41" s="48"/>
      <c r="J41" s="49"/>
    </row>
    <row r="42" spans="1:10" ht="20.100000000000001" customHeight="1">
      <c r="A42" s="47"/>
      <c r="B42" s="48"/>
      <c r="C42" s="48"/>
      <c r="D42" s="48"/>
      <c r="E42" s="48"/>
      <c r="F42" s="48"/>
      <c r="G42" s="48"/>
      <c r="H42" s="48"/>
      <c r="I42" s="48"/>
      <c r="J42" s="49"/>
    </row>
    <row r="43" spans="1:10" ht="20.100000000000001" customHeight="1">
      <c r="A43" s="47"/>
      <c r="B43" s="48"/>
      <c r="C43" s="48"/>
      <c r="D43" s="48"/>
      <c r="E43" s="48"/>
      <c r="F43" s="48"/>
      <c r="G43" s="48"/>
      <c r="H43" s="48"/>
      <c r="I43" s="48"/>
      <c r="J43" s="49"/>
    </row>
    <row r="44" spans="1:10" ht="20.100000000000001" customHeight="1">
      <c r="A44" s="8" t="s">
        <v>8</v>
      </c>
      <c r="B44" s="3"/>
      <c r="C44" s="4"/>
      <c r="D44" s="5" t="s">
        <v>8</v>
      </c>
      <c r="E44" s="3"/>
      <c r="F44" s="3"/>
      <c r="G44" s="4"/>
      <c r="H44" s="5" t="s">
        <v>8</v>
      </c>
      <c r="I44" s="3"/>
      <c r="J44" s="9"/>
    </row>
    <row r="45" spans="1:10" ht="20.100000000000001" customHeight="1" thickBot="1">
      <c r="A45" s="12" t="s">
        <v>0</v>
      </c>
      <c r="B45" s="50" t="str">
        <f ca="1">J3</f>
        <v>19-5-2019</v>
      </c>
      <c r="C45" s="51"/>
      <c r="D45" s="13" t="s">
        <v>0</v>
      </c>
      <c r="E45" s="14"/>
      <c r="F45" s="52"/>
      <c r="G45" s="51"/>
      <c r="H45" s="13" t="s">
        <v>0</v>
      </c>
      <c r="I45" s="52"/>
      <c r="J45" s="53"/>
    </row>
  </sheetData>
  <mergeCells count="40">
    <mergeCell ref="A1:B6"/>
    <mergeCell ref="C1:J1"/>
    <mergeCell ref="C2:J2"/>
    <mergeCell ref="C3:I3"/>
    <mergeCell ref="C4:J4"/>
    <mergeCell ref="C5:J5"/>
    <mergeCell ref="C6:E6"/>
    <mergeCell ref="F6:I6"/>
    <mergeCell ref="A9:J9"/>
    <mergeCell ref="A18:J18"/>
    <mergeCell ref="A39:C39"/>
    <mergeCell ref="D39:G39"/>
    <mergeCell ref="H39:J39"/>
    <mergeCell ref="A10:J10"/>
    <mergeCell ref="B12:F12"/>
    <mergeCell ref="G12:H12"/>
    <mergeCell ref="I12:J12"/>
    <mergeCell ref="B13:F13"/>
    <mergeCell ref="G13:H13"/>
    <mergeCell ref="G14:H14"/>
    <mergeCell ref="G15:H15"/>
    <mergeCell ref="G16:H16"/>
    <mergeCell ref="G17:H17"/>
    <mergeCell ref="B14:F14"/>
    <mergeCell ref="A40:C43"/>
    <mergeCell ref="D40:G43"/>
    <mergeCell ref="H40:J43"/>
    <mergeCell ref="B45:C45"/>
    <mergeCell ref="F45:G45"/>
    <mergeCell ref="I45:J45"/>
    <mergeCell ref="B15:F15"/>
    <mergeCell ref="B16:F16"/>
    <mergeCell ref="B17:F17"/>
    <mergeCell ref="B31:F31"/>
    <mergeCell ref="B32:F32"/>
    <mergeCell ref="B33:F33"/>
    <mergeCell ref="B28:F28"/>
    <mergeCell ref="G28:H28"/>
    <mergeCell ref="B29:F29"/>
    <mergeCell ref="B30:F30"/>
  </mergeCells>
  <pageMargins left="0.7" right="0.45" top="0.7" bottom="0.5" header="0.3" footer="0.3"/>
  <pageSetup paperSize="9" scale="7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13</xdr:col>
                    <xdr:colOff>228600</xdr:colOff>
                    <xdr:row>3</xdr:row>
                    <xdr:rowOff>38100</xdr:rowOff>
                  </from>
                  <to>
                    <xdr:col>14</xdr:col>
                    <xdr:colOff>182880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utton2_Click">
                <anchor moveWithCells="1" sizeWithCells="1">
                  <from>
                    <xdr:col>13</xdr:col>
                    <xdr:colOff>304800</xdr:colOff>
                    <xdr:row>7</xdr:row>
                    <xdr:rowOff>129540</xdr:rowOff>
                  </from>
                  <to>
                    <xdr:col>15</xdr:col>
                    <xdr:colOff>114300</xdr:colOff>
                    <xdr:row>8</xdr:row>
                    <xdr:rowOff>220980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G90"/>
  <sheetViews>
    <sheetView tabSelected="1" zoomScaleNormal="100" workbookViewId="0">
      <pane ySplit="3" topLeftCell="A4" activePane="bottomLeft" state="frozen"/>
      <selection pane="bottomLeft" activeCell="C16" sqref="C16"/>
    </sheetView>
  </sheetViews>
  <sheetFormatPr defaultRowHeight="13.8"/>
  <cols>
    <col min="1" max="1" width="8.88671875" style="1"/>
    <col min="2" max="2" width="35.21875" style="1" bestFit="1" customWidth="1"/>
    <col min="3" max="3" width="57.33203125" style="1" bestFit="1" customWidth="1"/>
    <col min="4" max="4" width="15.21875" style="1" bestFit="1" customWidth="1"/>
    <col min="5" max="5" width="17.88671875" style="1" bestFit="1" customWidth="1"/>
    <col min="6" max="6" width="35.5546875" style="1" bestFit="1" customWidth="1"/>
    <col min="7" max="7" width="27" style="1" bestFit="1" customWidth="1"/>
    <col min="8" max="16384" width="8.88671875" style="1"/>
  </cols>
  <sheetData>
    <row r="2" spans="1:7">
      <c r="A2" s="90">
        <v>1</v>
      </c>
      <c r="B2" s="90">
        <v>2</v>
      </c>
      <c r="C2" s="90">
        <v>3</v>
      </c>
      <c r="D2" s="90">
        <v>4</v>
      </c>
      <c r="E2" s="90">
        <v>5</v>
      </c>
      <c r="F2" s="90">
        <v>6</v>
      </c>
      <c r="G2" s="90">
        <v>7</v>
      </c>
    </row>
    <row r="3" spans="1:7" ht="19.95" customHeight="1">
      <c r="A3" s="99" t="s">
        <v>15</v>
      </c>
      <c r="B3" s="99" t="s">
        <v>31</v>
      </c>
      <c r="C3" s="99" t="s">
        <v>18</v>
      </c>
      <c r="D3" s="99" t="s">
        <v>181</v>
      </c>
      <c r="E3" s="99" t="s">
        <v>33</v>
      </c>
      <c r="F3" s="99" t="s">
        <v>16</v>
      </c>
      <c r="G3" s="99" t="s">
        <v>17</v>
      </c>
    </row>
    <row r="4" spans="1:7" ht="19.95" customHeight="1">
      <c r="A4" s="93" t="s">
        <v>193</v>
      </c>
      <c r="B4" s="93" t="s">
        <v>194</v>
      </c>
      <c r="C4" s="93"/>
      <c r="D4" s="93"/>
      <c r="E4" s="93"/>
      <c r="F4" s="93"/>
      <c r="G4" s="93"/>
    </row>
    <row r="5" spans="1:7" ht="19.95" customHeight="1">
      <c r="A5" s="94">
        <v>1</v>
      </c>
      <c r="B5" s="95" t="s">
        <v>82</v>
      </c>
      <c r="C5" s="41" t="s">
        <v>83</v>
      </c>
      <c r="D5" s="89" t="s">
        <v>183</v>
      </c>
      <c r="E5" s="94" t="s">
        <v>194</v>
      </c>
      <c r="F5" s="41" t="s">
        <v>76</v>
      </c>
      <c r="G5" s="96"/>
    </row>
    <row r="6" spans="1:7" ht="19.95" customHeight="1">
      <c r="A6" s="94">
        <v>2</v>
      </c>
      <c r="B6" s="95" t="s">
        <v>82</v>
      </c>
      <c r="C6" s="41" t="s">
        <v>84</v>
      </c>
      <c r="D6" s="89" t="s">
        <v>183</v>
      </c>
      <c r="E6" s="94" t="s">
        <v>194</v>
      </c>
      <c r="F6" s="41" t="s">
        <v>77</v>
      </c>
      <c r="G6" s="96"/>
    </row>
    <row r="7" spans="1:7" ht="19.95" customHeight="1">
      <c r="A7" s="94">
        <v>3</v>
      </c>
      <c r="B7" s="95" t="s">
        <v>82</v>
      </c>
      <c r="C7" s="41" t="s">
        <v>85</v>
      </c>
      <c r="D7" s="89" t="s">
        <v>182</v>
      </c>
      <c r="E7" s="94" t="s">
        <v>194</v>
      </c>
      <c r="F7" s="41" t="s">
        <v>78</v>
      </c>
      <c r="G7" s="96"/>
    </row>
    <row r="8" spans="1:7" ht="19.95" customHeight="1">
      <c r="A8" s="94">
        <v>4</v>
      </c>
      <c r="B8" s="95" t="s">
        <v>82</v>
      </c>
      <c r="C8" s="41" t="s">
        <v>86</v>
      </c>
      <c r="D8" s="89" t="s">
        <v>184</v>
      </c>
      <c r="E8" s="94" t="s">
        <v>194</v>
      </c>
      <c r="F8" s="41" t="s">
        <v>79</v>
      </c>
      <c r="G8" s="96"/>
    </row>
    <row r="9" spans="1:7" ht="19.95" customHeight="1">
      <c r="A9" s="94">
        <v>5</v>
      </c>
      <c r="B9" s="95" t="s">
        <v>82</v>
      </c>
      <c r="C9" s="41" t="s">
        <v>87</v>
      </c>
      <c r="D9" s="89" t="s">
        <v>184</v>
      </c>
      <c r="E9" s="94" t="s">
        <v>194</v>
      </c>
      <c r="F9" s="41" t="s">
        <v>80</v>
      </c>
      <c r="G9" s="96"/>
    </row>
    <row r="10" spans="1:7" ht="19.95" customHeight="1">
      <c r="A10" s="94">
        <v>6</v>
      </c>
      <c r="B10" s="95" t="s">
        <v>82</v>
      </c>
      <c r="C10" s="41" t="s">
        <v>88</v>
      </c>
      <c r="D10" s="89" t="s">
        <v>185</v>
      </c>
      <c r="E10" s="94" t="s">
        <v>194</v>
      </c>
      <c r="F10" s="41" t="s">
        <v>81</v>
      </c>
      <c r="G10" s="96"/>
    </row>
    <row r="11" spans="1:7" ht="19.95" customHeight="1">
      <c r="A11" s="94">
        <v>7</v>
      </c>
      <c r="B11" s="95" t="s">
        <v>89</v>
      </c>
      <c r="C11" s="41" t="s">
        <v>92</v>
      </c>
      <c r="D11" s="89" t="s">
        <v>185</v>
      </c>
      <c r="E11" s="94" t="s">
        <v>194</v>
      </c>
      <c r="F11" s="41" t="s">
        <v>90</v>
      </c>
      <c r="G11" s="96"/>
    </row>
    <row r="12" spans="1:7" ht="19.95" customHeight="1">
      <c r="A12" s="94">
        <v>8</v>
      </c>
      <c r="B12" s="95" t="s">
        <v>89</v>
      </c>
      <c r="C12" s="41" t="s">
        <v>93</v>
      </c>
      <c r="D12" s="89" t="s">
        <v>185</v>
      </c>
      <c r="E12" s="94" t="s">
        <v>194</v>
      </c>
      <c r="F12" s="41" t="s">
        <v>91</v>
      </c>
      <c r="G12" s="96"/>
    </row>
    <row r="13" spans="1:7" ht="19.95" customHeight="1">
      <c r="A13" s="94">
        <v>9</v>
      </c>
      <c r="B13" s="95" t="s">
        <v>94</v>
      </c>
      <c r="C13" s="41" t="s">
        <v>96</v>
      </c>
      <c r="D13" s="89" t="s">
        <v>185</v>
      </c>
      <c r="E13" s="94" t="s">
        <v>194</v>
      </c>
      <c r="F13" s="41" t="s">
        <v>95</v>
      </c>
      <c r="G13" s="96"/>
    </row>
    <row r="14" spans="1:7" ht="19.95" customHeight="1">
      <c r="A14" s="94">
        <v>10</v>
      </c>
      <c r="B14" s="95" t="s">
        <v>97</v>
      </c>
      <c r="C14" s="41" t="s">
        <v>100</v>
      </c>
      <c r="D14" s="89" t="s">
        <v>185</v>
      </c>
      <c r="E14" s="94" t="s">
        <v>194</v>
      </c>
      <c r="F14" s="41" t="s">
        <v>98</v>
      </c>
      <c r="G14" s="96"/>
    </row>
    <row r="15" spans="1:7" ht="19.95" customHeight="1">
      <c r="A15" s="94">
        <v>11</v>
      </c>
      <c r="B15" s="95" t="s">
        <v>97</v>
      </c>
      <c r="C15" s="41" t="s">
        <v>101</v>
      </c>
      <c r="D15" s="89" t="s">
        <v>185</v>
      </c>
      <c r="E15" s="94" t="s">
        <v>194</v>
      </c>
      <c r="F15" s="41" t="s">
        <v>99</v>
      </c>
      <c r="G15" s="96"/>
    </row>
    <row r="16" spans="1:7" ht="19.95" customHeight="1">
      <c r="A16" s="94">
        <v>12</v>
      </c>
      <c r="B16" s="95" t="s">
        <v>103</v>
      </c>
      <c r="C16" s="94" t="s">
        <v>104</v>
      </c>
      <c r="D16" s="89" t="s">
        <v>186</v>
      </c>
      <c r="E16" s="94" t="s">
        <v>194</v>
      </c>
      <c r="F16" s="94" t="s">
        <v>102</v>
      </c>
      <c r="G16" s="96"/>
    </row>
    <row r="17" spans="1:7" ht="19.95" customHeight="1">
      <c r="A17" s="94">
        <v>13</v>
      </c>
      <c r="B17" s="95" t="s">
        <v>116</v>
      </c>
      <c r="C17" s="41" t="s">
        <v>123</v>
      </c>
      <c r="D17" s="95" t="s">
        <v>186</v>
      </c>
      <c r="E17" s="94" t="s">
        <v>194</v>
      </c>
      <c r="F17" s="41" t="s">
        <v>119</v>
      </c>
      <c r="G17" s="96"/>
    </row>
    <row r="18" spans="1:7" ht="19.95" customHeight="1">
      <c r="A18" s="94">
        <v>14</v>
      </c>
      <c r="B18" s="95" t="s">
        <v>116</v>
      </c>
      <c r="C18" s="41" t="s">
        <v>124</v>
      </c>
      <c r="D18" s="95" t="s">
        <v>186</v>
      </c>
      <c r="E18" s="94" t="s">
        <v>194</v>
      </c>
      <c r="F18" s="41" t="s">
        <v>120</v>
      </c>
      <c r="G18" s="96"/>
    </row>
    <row r="19" spans="1:7" ht="19.95" customHeight="1">
      <c r="A19" s="94">
        <v>15</v>
      </c>
      <c r="B19" s="95" t="s">
        <v>158</v>
      </c>
      <c r="C19" s="41" t="s">
        <v>162</v>
      </c>
      <c r="D19" s="95" t="s">
        <v>186</v>
      </c>
      <c r="E19" s="94" t="s">
        <v>194</v>
      </c>
      <c r="F19" s="41" t="s">
        <v>159</v>
      </c>
      <c r="G19" s="96"/>
    </row>
    <row r="20" spans="1:7" ht="19.95" customHeight="1">
      <c r="A20" s="94">
        <v>16</v>
      </c>
      <c r="B20" s="95" t="s">
        <v>158</v>
      </c>
      <c r="C20" s="41" t="s">
        <v>164</v>
      </c>
      <c r="D20" s="95" t="s">
        <v>186</v>
      </c>
      <c r="E20" s="94" t="s">
        <v>194</v>
      </c>
      <c r="F20" s="41" t="s">
        <v>161</v>
      </c>
      <c r="G20" s="96"/>
    </row>
    <row r="21" spans="1:7" ht="19.95" customHeight="1">
      <c r="A21" s="94">
        <v>17</v>
      </c>
      <c r="B21" s="95" t="s">
        <v>165</v>
      </c>
      <c r="C21" s="94" t="s">
        <v>167</v>
      </c>
      <c r="D21" s="95" t="s">
        <v>186</v>
      </c>
      <c r="E21" s="94" t="s">
        <v>194</v>
      </c>
      <c r="F21" s="94" t="s">
        <v>166</v>
      </c>
      <c r="G21" s="96"/>
    </row>
    <row r="22" spans="1:7" ht="19.95" customHeight="1">
      <c r="A22" s="94">
        <v>18</v>
      </c>
      <c r="B22" s="95" t="s">
        <v>165</v>
      </c>
      <c r="C22" s="94" t="s">
        <v>169</v>
      </c>
      <c r="D22" s="95" t="s">
        <v>186</v>
      </c>
      <c r="E22" s="94" t="s">
        <v>194</v>
      </c>
      <c r="F22" s="94" t="s">
        <v>168</v>
      </c>
      <c r="G22" s="96"/>
    </row>
    <row r="23" spans="1:7" ht="19.95" customHeight="1">
      <c r="A23" s="94">
        <v>19</v>
      </c>
      <c r="B23" s="95" t="s">
        <v>231</v>
      </c>
      <c r="C23" s="41" t="s">
        <v>176</v>
      </c>
      <c r="D23" s="95" t="s">
        <v>186</v>
      </c>
      <c r="E23" s="94" t="s">
        <v>194</v>
      </c>
      <c r="F23" s="41" t="s">
        <v>172</v>
      </c>
      <c r="G23" s="96"/>
    </row>
    <row r="24" spans="1:7" ht="19.95" customHeight="1">
      <c r="A24" s="94">
        <v>20</v>
      </c>
      <c r="B24" s="95" t="s">
        <v>179</v>
      </c>
      <c r="C24" s="94" t="s">
        <v>180</v>
      </c>
      <c r="D24" s="95" t="s">
        <v>186</v>
      </c>
      <c r="E24" s="94" t="s">
        <v>194</v>
      </c>
      <c r="F24" s="94" t="s">
        <v>180</v>
      </c>
      <c r="G24" s="96"/>
    </row>
    <row r="25" spans="1:7" ht="19.95" customHeight="1">
      <c r="A25" s="93" t="s">
        <v>196</v>
      </c>
      <c r="B25" s="93" t="s">
        <v>195</v>
      </c>
      <c r="C25" s="91"/>
      <c r="D25" s="92"/>
      <c r="E25" s="97"/>
      <c r="F25" s="97"/>
      <c r="G25" s="97"/>
    </row>
    <row r="26" spans="1:7" ht="19.2" customHeight="1">
      <c r="A26" s="96">
        <v>21</v>
      </c>
      <c r="B26" s="98" t="s">
        <v>29</v>
      </c>
      <c r="C26" s="96" t="s">
        <v>35</v>
      </c>
      <c r="D26" s="98" t="s">
        <v>27</v>
      </c>
      <c r="E26" s="96" t="s">
        <v>195</v>
      </c>
      <c r="F26" s="96" t="s">
        <v>30</v>
      </c>
      <c r="G26" s="96"/>
    </row>
    <row r="27" spans="1:7" ht="19.95" customHeight="1">
      <c r="A27" s="96">
        <v>22</v>
      </c>
      <c r="B27" s="98" t="s">
        <v>29</v>
      </c>
      <c r="C27" s="96" t="s">
        <v>36</v>
      </c>
      <c r="D27" s="98" t="s">
        <v>27</v>
      </c>
      <c r="E27" s="96" t="s">
        <v>195</v>
      </c>
      <c r="F27" s="96" t="s">
        <v>30</v>
      </c>
      <c r="G27" s="96"/>
    </row>
    <row r="28" spans="1:7" ht="19.95" customHeight="1">
      <c r="A28" s="96">
        <v>23</v>
      </c>
      <c r="B28" s="98" t="s">
        <v>29</v>
      </c>
      <c r="C28" s="96" t="s">
        <v>37</v>
      </c>
      <c r="D28" s="98" t="s">
        <v>27</v>
      </c>
      <c r="E28" s="96" t="s">
        <v>195</v>
      </c>
      <c r="F28" s="96" t="s">
        <v>32</v>
      </c>
      <c r="G28" s="96"/>
    </row>
    <row r="29" spans="1:7" ht="19.95" customHeight="1">
      <c r="A29" s="96">
        <v>24</v>
      </c>
      <c r="B29" s="98" t="s">
        <v>230</v>
      </c>
      <c r="C29" s="96" t="s">
        <v>38</v>
      </c>
      <c r="D29" s="89" t="s">
        <v>182</v>
      </c>
      <c r="E29" s="96" t="s">
        <v>195</v>
      </c>
      <c r="F29" s="96" t="s">
        <v>39</v>
      </c>
      <c r="G29" s="96"/>
    </row>
    <row r="30" spans="1:7" ht="19.95" customHeight="1">
      <c r="A30" s="96">
        <v>25</v>
      </c>
      <c r="B30" s="98" t="s">
        <v>230</v>
      </c>
      <c r="C30" s="41" t="s">
        <v>48</v>
      </c>
      <c r="D30" s="89" t="s">
        <v>182</v>
      </c>
      <c r="E30" s="96" t="s">
        <v>195</v>
      </c>
      <c r="F30" s="96" t="s">
        <v>39</v>
      </c>
      <c r="G30" s="96"/>
    </row>
    <row r="31" spans="1:7" ht="19.95" customHeight="1">
      <c r="A31" s="96">
        <v>26</v>
      </c>
      <c r="B31" s="98" t="s">
        <v>233</v>
      </c>
      <c r="C31" s="41" t="s">
        <v>49</v>
      </c>
      <c r="D31" s="89" t="s">
        <v>183</v>
      </c>
      <c r="E31" s="96" t="s">
        <v>195</v>
      </c>
      <c r="F31" s="96" t="s">
        <v>42</v>
      </c>
      <c r="G31" s="96"/>
    </row>
    <row r="32" spans="1:7" ht="19.95" customHeight="1">
      <c r="A32" s="96">
        <v>27</v>
      </c>
      <c r="B32" s="98" t="s">
        <v>233</v>
      </c>
      <c r="C32" s="41" t="s">
        <v>50</v>
      </c>
      <c r="D32" s="89" t="s">
        <v>183</v>
      </c>
      <c r="E32" s="96" t="s">
        <v>195</v>
      </c>
      <c r="F32" s="96" t="s">
        <v>42</v>
      </c>
      <c r="G32" s="96"/>
    </row>
    <row r="33" spans="1:7" ht="19.95" customHeight="1">
      <c r="A33" s="96">
        <v>28</v>
      </c>
      <c r="B33" s="98" t="s">
        <v>233</v>
      </c>
      <c r="C33" s="41" t="s">
        <v>51</v>
      </c>
      <c r="D33" s="89" t="s">
        <v>183</v>
      </c>
      <c r="E33" s="96" t="s">
        <v>195</v>
      </c>
      <c r="F33" s="96" t="s">
        <v>42</v>
      </c>
      <c r="G33" s="96"/>
    </row>
    <row r="34" spans="1:7" ht="19.95" customHeight="1">
      <c r="A34" s="96">
        <v>29</v>
      </c>
      <c r="B34" s="98" t="s">
        <v>233</v>
      </c>
      <c r="C34" s="41" t="s">
        <v>52</v>
      </c>
      <c r="D34" s="89" t="s">
        <v>183</v>
      </c>
      <c r="E34" s="96" t="s">
        <v>195</v>
      </c>
      <c r="F34" s="96" t="s">
        <v>42</v>
      </c>
      <c r="G34" s="96"/>
    </row>
    <row r="35" spans="1:7" ht="19.95" customHeight="1">
      <c r="A35" s="96">
        <v>30</v>
      </c>
      <c r="B35" s="98" t="s">
        <v>233</v>
      </c>
      <c r="C35" s="41" t="s">
        <v>53</v>
      </c>
      <c r="D35" s="89" t="s">
        <v>183</v>
      </c>
      <c r="E35" s="96" t="s">
        <v>195</v>
      </c>
      <c r="F35" s="96" t="s">
        <v>42</v>
      </c>
      <c r="G35" s="96"/>
    </row>
    <row r="36" spans="1:7" ht="19.95" customHeight="1">
      <c r="A36" s="96">
        <v>31</v>
      </c>
      <c r="B36" s="98" t="s">
        <v>233</v>
      </c>
      <c r="C36" s="41" t="s">
        <v>54</v>
      </c>
      <c r="D36" s="89" t="s">
        <v>183</v>
      </c>
      <c r="E36" s="96" t="s">
        <v>195</v>
      </c>
      <c r="F36" s="96" t="s">
        <v>42</v>
      </c>
      <c r="G36" s="96"/>
    </row>
    <row r="37" spans="1:7" ht="19.95" customHeight="1">
      <c r="A37" s="96">
        <v>32</v>
      </c>
      <c r="B37" s="98" t="s">
        <v>233</v>
      </c>
      <c r="C37" s="41" t="s">
        <v>55</v>
      </c>
      <c r="D37" s="89" t="s">
        <v>183</v>
      </c>
      <c r="E37" s="96" t="s">
        <v>195</v>
      </c>
      <c r="F37" s="96" t="s">
        <v>42</v>
      </c>
      <c r="G37" s="96"/>
    </row>
    <row r="38" spans="1:7" ht="19.95" customHeight="1">
      <c r="A38" s="96">
        <v>33</v>
      </c>
      <c r="B38" s="98" t="s">
        <v>233</v>
      </c>
      <c r="C38" s="41" t="s">
        <v>56</v>
      </c>
      <c r="D38" s="89" t="s">
        <v>183</v>
      </c>
      <c r="E38" s="96" t="s">
        <v>195</v>
      </c>
      <c r="F38" s="96" t="s">
        <v>42</v>
      </c>
      <c r="G38" s="96"/>
    </row>
    <row r="39" spans="1:7" ht="19.95" customHeight="1">
      <c r="A39" s="96">
        <v>34</v>
      </c>
      <c r="B39" s="98" t="s">
        <v>233</v>
      </c>
      <c r="C39" s="41" t="s">
        <v>57</v>
      </c>
      <c r="D39" s="89" t="s">
        <v>183</v>
      </c>
      <c r="E39" s="96" t="s">
        <v>195</v>
      </c>
      <c r="F39" s="96" t="s">
        <v>42</v>
      </c>
      <c r="G39" s="96"/>
    </row>
    <row r="40" spans="1:7" ht="19.95" customHeight="1">
      <c r="A40" s="96">
        <v>35</v>
      </c>
      <c r="B40" s="98" t="s">
        <v>233</v>
      </c>
      <c r="C40" s="41" t="s">
        <v>58</v>
      </c>
      <c r="D40" s="89" t="s">
        <v>183</v>
      </c>
      <c r="E40" s="96" t="s">
        <v>195</v>
      </c>
      <c r="F40" s="96" t="s">
        <v>42</v>
      </c>
      <c r="G40" s="96"/>
    </row>
    <row r="41" spans="1:7" ht="19.95" customHeight="1">
      <c r="A41" s="96">
        <v>36</v>
      </c>
      <c r="B41" s="98" t="s">
        <v>232</v>
      </c>
      <c r="C41" s="41" t="s">
        <v>59</v>
      </c>
      <c r="D41" s="89" t="s">
        <v>188</v>
      </c>
      <c r="E41" s="96" t="s">
        <v>195</v>
      </c>
      <c r="F41" s="96" t="s">
        <v>43</v>
      </c>
      <c r="G41" s="96"/>
    </row>
    <row r="42" spans="1:7" ht="19.95" customHeight="1">
      <c r="A42" s="96">
        <v>37</v>
      </c>
      <c r="B42" s="98" t="s">
        <v>232</v>
      </c>
      <c r="C42" s="41" t="s">
        <v>60</v>
      </c>
      <c r="D42" s="89" t="s">
        <v>188</v>
      </c>
      <c r="E42" s="96" t="s">
        <v>195</v>
      </c>
      <c r="F42" s="96" t="s">
        <v>43</v>
      </c>
      <c r="G42" s="96"/>
    </row>
    <row r="43" spans="1:7" ht="19.95" customHeight="1">
      <c r="A43" s="96">
        <v>38</v>
      </c>
      <c r="B43" s="98" t="s">
        <v>236</v>
      </c>
      <c r="C43" s="41" t="s">
        <v>62</v>
      </c>
      <c r="D43" s="89" t="s">
        <v>183</v>
      </c>
      <c r="E43" s="96" t="s">
        <v>195</v>
      </c>
      <c r="F43" s="96" t="s">
        <v>45</v>
      </c>
      <c r="G43" s="96"/>
    </row>
    <row r="44" spans="1:7" ht="19.95" customHeight="1">
      <c r="A44" s="96">
        <v>39</v>
      </c>
      <c r="B44" s="98" t="s">
        <v>236</v>
      </c>
      <c r="C44" s="41" t="s">
        <v>63</v>
      </c>
      <c r="D44" s="89" t="s">
        <v>183</v>
      </c>
      <c r="E44" s="96" t="s">
        <v>195</v>
      </c>
      <c r="F44" s="96" t="s">
        <v>45</v>
      </c>
      <c r="G44" s="96"/>
    </row>
    <row r="45" spans="1:7" ht="19.95" customHeight="1">
      <c r="A45" s="96">
        <v>40</v>
      </c>
      <c r="B45" s="98" t="s">
        <v>236</v>
      </c>
      <c r="C45" s="41" t="s">
        <v>64</v>
      </c>
      <c r="D45" s="89" t="s">
        <v>183</v>
      </c>
      <c r="E45" s="96" t="s">
        <v>195</v>
      </c>
      <c r="F45" s="96" t="s">
        <v>45</v>
      </c>
      <c r="G45" s="96"/>
    </row>
    <row r="46" spans="1:7" ht="19.95" customHeight="1">
      <c r="A46" s="96">
        <v>41</v>
      </c>
      <c r="B46" s="98" t="s">
        <v>234</v>
      </c>
      <c r="C46" s="41" t="s">
        <v>65</v>
      </c>
      <c r="D46" s="89" t="s">
        <v>183</v>
      </c>
      <c r="E46" s="96" t="s">
        <v>195</v>
      </c>
      <c r="F46" s="96" t="s">
        <v>46</v>
      </c>
      <c r="G46" s="96"/>
    </row>
    <row r="47" spans="1:7" ht="19.95" customHeight="1">
      <c r="A47" s="96">
        <v>42</v>
      </c>
      <c r="B47" s="98" t="s">
        <v>234</v>
      </c>
      <c r="C47" s="41" t="s">
        <v>66</v>
      </c>
      <c r="D47" s="89" t="s">
        <v>183</v>
      </c>
      <c r="E47" s="96" t="s">
        <v>195</v>
      </c>
      <c r="F47" s="96" t="s">
        <v>46</v>
      </c>
      <c r="G47" s="96"/>
    </row>
    <row r="48" spans="1:7" ht="19.95" customHeight="1">
      <c r="A48" s="96">
        <v>43</v>
      </c>
      <c r="B48" s="98" t="s">
        <v>234</v>
      </c>
      <c r="C48" s="41" t="s">
        <v>67</v>
      </c>
      <c r="D48" s="89" t="s">
        <v>183</v>
      </c>
      <c r="E48" s="96" t="s">
        <v>195</v>
      </c>
      <c r="F48" s="96" t="s">
        <v>46</v>
      </c>
      <c r="G48" s="96"/>
    </row>
    <row r="49" spans="1:7" ht="19.95" customHeight="1">
      <c r="A49" s="96">
        <v>44</v>
      </c>
      <c r="B49" s="98" t="s">
        <v>235</v>
      </c>
      <c r="C49" s="41" t="s">
        <v>68</v>
      </c>
      <c r="D49" s="89" t="s">
        <v>183</v>
      </c>
      <c r="E49" s="96" t="s">
        <v>195</v>
      </c>
      <c r="F49" s="96" t="s">
        <v>47</v>
      </c>
      <c r="G49" s="96"/>
    </row>
    <row r="50" spans="1:7" ht="19.95" customHeight="1">
      <c r="A50" s="96">
        <v>45</v>
      </c>
      <c r="B50" s="98" t="s">
        <v>235</v>
      </c>
      <c r="C50" s="41" t="s">
        <v>69</v>
      </c>
      <c r="D50" s="89" t="s">
        <v>183</v>
      </c>
      <c r="E50" s="96" t="s">
        <v>195</v>
      </c>
      <c r="F50" s="96" t="s">
        <v>47</v>
      </c>
      <c r="G50" s="96"/>
    </row>
    <row r="51" spans="1:7" ht="19.95" customHeight="1">
      <c r="A51" s="96">
        <v>46</v>
      </c>
      <c r="B51" s="98" t="s">
        <v>235</v>
      </c>
      <c r="C51" s="41" t="s">
        <v>70</v>
      </c>
      <c r="D51" s="89" t="s">
        <v>183</v>
      </c>
      <c r="E51" s="96" t="s">
        <v>195</v>
      </c>
      <c r="F51" s="96" t="s">
        <v>47</v>
      </c>
      <c r="G51" s="96"/>
    </row>
    <row r="52" spans="1:7" ht="19.95" customHeight="1">
      <c r="A52" s="96">
        <v>47</v>
      </c>
      <c r="B52" s="98" t="s">
        <v>34</v>
      </c>
      <c r="C52" s="41" t="s">
        <v>71</v>
      </c>
      <c r="D52" s="89" t="s">
        <v>182</v>
      </c>
      <c r="E52" s="96" t="s">
        <v>195</v>
      </c>
      <c r="F52" s="96" t="s">
        <v>40</v>
      </c>
      <c r="G52" s="96"/>
    </row>
    <row r="53" spans="1:7" ht="19.95" customHeight="1">
      <c r="A53" s="96">
        <v>48</v>
      </c>
      <c r="B53" s="98" t="s">
        <v>34</v>
      </c>
      <c r="C53" s="41" t="s">
        <v>72</v>
      </c>
      <c r="D53" s="89" t="s">
        <v>183</v>
      </c>
      <c r="E53" s="96" t="s">
        <v>195</v>
      </c>
      <c r="F53" s="96" t="s">
        <v>41</v>
      </c>
      <c r="G53" s="96"/>
    </row>
    <row r="54" spans="1:7" ht="19.95" customHeight="1">
      <c r="A54" s="96">
        <v>49</v>
      </c>
      <c r="B54" s="98" t="s">
        <v>73</v>
      </c>
      <c r="C54" s="96" t="s">
        <v>75</v>
      </c>
      <c r="D54" s="89" t="s">
        <v>182</v>
      </c>
      <c r="E54" s="96" t="s">
        <v>195</v>
      </c>
      <c r="F54" s="96" t="s">
        <v>74</v>
      </c>
      <c r="G54" s="96"/>
    </row>
    <row r="55" spans="1:7" ht="27.6">
      <c r="A55" s="96">
        <v>50</v>
      </c>
      <c r="B55" s="98" t="s">
        <v>125</v>
      </c>
      <c r="C55" s="41" t="s">
        <v>126</v>
      </c>
      <c r="D55" s="89" t="s">
        <v>188</v>
      </c>
      <c r="E55" s="96" t="s">
        <v>195</v>
      </c>
      <c r="F55" s="96" t="s">
        <v>129</v>
      </c>
      <c r="G55" s="96"/>
    </row>
    <row r="56" spans="1:7" ht="41.4">
      <c r="A56" s="96">
        <v>51</v>
      </c>
      <c r="B56" s="98" t="s">
        <v>125</v>
      </c>
      <c r="C56" s="41" t="s">
        <v>127</v>
      </c>
      <c r="D56" s="98" t="s">
        <v>186</v>
      </c>
      <c r="E56" s="96" t="s">
        <v>195</v>
      </c>
      <c r="F56" s="96" t="s">
        <v>129</v>
      </c>
      <c r="G56" s="96"/>
    </row>
    <row r="57" spans="1:7" ht="27.6">
      <c r="A57" s="96">
        <v>52</v>
      </c>
      <c r="B57" s="98" t="s">
        <v>125</v>
      </c>
      <c r="C57" s="41" t="s">
        <v>128</v>
      </c>
      <c r="D57" s="89" t="s">
        <v>188</v>
      </c>
      <c r="E57" s="96" t="s">
        <v>195</v>
      </c>
      <c r="F57" s="96" t="s">
        <v>129</v>
      </c>
      <c r="G57" s="96"/>
    </row>
    <row r="58" spans="1:7" ht="19.95" customHeight="1">
      <c r="A58" s="96">
        <v>53</v>
      </c>
      <c r="B58" s="98" t="s">
        <v>132</v>
      </c>
      <c r="C58" s="41" t="s">
        <v>61</v>
      </c>
      <c r="D58" s="89" t="s">
        <v>183</v>
      </c>
      <c r="E58" s="96" t="s">
        <v>195</v>
      </c>
      <c r="F58" s="96" t="s">
        <v>44</v>
      </c>
      <c r="G58" s="96"/>
    </row>
    <row r="59" spans="1:7" ht="19.95" customHeight="1">
      <c r="A59" s="96">
        <v>54</v>
      </c>
      <c r="B59" s="98" t="s">
        <v>132</v>
      </c>
      <c r="C59" s="41" t="s">
        <v>130</v>
      </c>
      <c r="D59" s="89" t="s">
        <v>189</v>
      </c>
      <c r="E59" s="96" t="s">
        <v>195</v>
      </c>
      <c r="F59" s="96" t="s">
        <v>131</v>
      </c>
      <c r="G59" s="96"/>
    </row>
    <row r="60" spans="1:7" ht="19.95" customHeight="1">
      <c r="A60" s="96">
        <v>55</v>
      </c>
      <c r="B60" s="98" t="s">
        <v>132</v>
      </c>
      <c r="C60" s="96" t="s">
        <v>133</v>
      </c>
      <c r="D60" s="89" t="s">
        <v>189</v>
      </c>
      <c r="E60" s="96" t="s">
        <v>195</v>
      </c>
      <c r="F60" s="96" t="s">
        <v>134</v>
      </c>
      <c r="G60" s="96"/>
    </row>
    <row r="61" spans="1:7" ht="19.95" customHeight="1">
      <c r="A61" s="96">
        <v>56</v>
      </c>
      <c r="B61" s="98" t="s">
        <v>135</v>
      </c>
      <c r="C61" s="41" t="s">
        <v>136</v>
      </c>
      <c r="D61" s="89" t="s">
        <v>190</v>
      </c>
      <c r="E61" s="96" t="s">
        <v>195</v>
      </c>
      <c r="F61" s="41" t="s">
        <v>140</v>
      </c>
      <c r="G61" s="96"/>
    </row>
    <row r="62" spans="1:7" ht="19.95" customHeight="1">
      <c r="A62" s="96">
        <v>57</v>
      </c>
      <c r="B62" s="98" t="s">
        <v>135</v>
      </c>
      <c r="C62" s="41" t="s">
        <v>137</v>
      </c>
      <c r="D62" s="89" t="s">
        <v>190</v>
      </c>
      <c r="E62" s="96" t="s">
        <v>195</v>
      </c>
      <c r="F62" s="41" t="s">
        <v>141</v>
      </c>
      <c r="G62" s="96"/>
    </row>
    <row r="63" spans="1:7" ht="19.95" customHeight="1">
      <c r="A63" s="96">
        <v>58</v>
      </c>
      <c r="B63" s="98" t="s">
        <v>135</v>
      </c>
      <c r="C63" s="41" t="s">
        <v>138</v>
      </c>
      <c r="D63" s="89" t="s">
        <v>190</v>
      </c>
      <c r="E63" s="96" t="s">
        <v>195</v>
      </c>
      <c r="F63" s="41" t="s">
        <v>142</v>
      </c>
      <c r="G63" s="96"/>
    </row>
    <row r="64" spans="1:7" ht="19.95" customHeight="1">
      <c r="A64" s="96">
        <v>59</v>
      </c>
      <c r="B64" s="98" t="s">
        <v>135</v>
      </c>
      <c r="C64" s="41" t="s">
        <v>139</v>
      </c>
      <c r="D64" s="89" t="s">
        <v>190</v>
      </c>
      <c r="E64" s="96" t="s">
        <v>195</v>
      </c>
      <c r="F64" s="41" t="s">
        <v>143</v>
      </c>
      <c r="G64" s="96"/>
    </row>
    <row r="65" spans="1:7" ht="27" customHeight="1">
      <c r="A65" s="96">
        <v>60</v>
      </c>
      <c r="B65" s="98" t="s">
        <v>145</v>
      </c>
      <c r="C65" s="41" t="s">
        <v>198</v>
      </c>
      <c r="D65" s="98" t="s">
        <v>186</v>
      </c>
      <c r="E65" s="96" t="s">
        <v>195</v>
      </c>
      <c r="F65" s="41" t="s">
        <v>146</v>
      </c>
      <c r="G65" s="96"/>
    </row>
    <row r="66" spans="1:7" ht="27" customHeight="1">
      <c r="A66" s="96">
        <v>61</v>
      </c>
      <c r="B66" s="98" t="s">
        <v>145</v>
      </c>
      <c r="C66" s="41" t="s">
        <v>199</v>
      </c>
      <c r="D66" s="98" t="s">
        <v>186</v>
      </c>
      <c r="E66" s="96" t="s">
        <v>195</v>
      </c>
      <c r="F66" s="41" t="s">
        <v>147</v>
      </c>
      <c r="G66" s="96"/>
    </row>
    <row r="67" spans="1:7" ht="27" customHeight="1">
      <c r="A67" s="96">
        <v>62</v>
      </c>
      <c r="B67" s="98" t="s">
        <v>145</v>
      </c>
      <c r="C67" s="41" t="s">
        <v>200</v>
      </c>
      <c r="D67" s="98" t="s">
        <v>186</v>
      </c>
      <c r="E67" s="96" t="s">
        <v>195</v>
      </c>
      <c r="F67" s="41" t="s">
        <v>148</v>
      </c>
      <c r="G67" s="96"/>
    </row>
    <row r="68" spans="1:7" ht="27" customHeight="1">
      <c r="A68" s="96">
        <v>63</v>
      </c>
      <c r="B68" s="98" t="s">
        <v>145</v>
      </c>
      <c r="C68" s="41" t="s">
        <v>201</v>
      </c>
      <c r="D68" s="98" t="s">
        <v>186</v>
      </c>
      <c r="E68" s="96" t="s">
        <v>195</v>
      </c>
      <c r="F68" s="41" t="s">
        <v>149</v>
      </c>
      <c r="G68" s="96"/>
    </row>
    <row r="69" spans="1:7" ht="27" customHeight="1">
      <c r="A69" s="96">
        <v>64</v>
      </c>
      <c r="B69" s="98" t="s">
        <v>145</v>
      </c>
      <c r="C69" s="41" t="s">
        <v>202</v>
      </c>
      <c r="D69" s="98" t="s">
        <v>186</v>
      </c>
      <c r="E69" s="96" t="s">
        <v>195</v>
      </c>
      <c r="F69" s="41" t="s">
        <v>150</v>
      </c>
      <c r="G69" s="96"/>
    </row>
    <row r="70" spans="1:7" ht="27" customHeight="1">
      <c r="A70" s="96">
        <v>65</v>
      </c>
      <c r="B70" s="98" t="s">
        <v>145</v>
      </c>
      <c r="C70" s="41" t="s">
        <v>203</v>
      </c>
      <c r="D70" s="98" t="s">
        <v>186</v>
      </c>
      <c r="E70" s="96" t="s">
        <v>195</v>
      </c>
      <c r="F70" s="41" t="s">
        <v>151</v>
      </c>
      <c r="G70" s="96"/>
    </row>
    <row r="71" spans="1:7" ht="27" customHeight="1">
      <c r="A71" s="96">
        <v>66</v>
      </c>
      <c r="B71" s="98" t="s">
        <v>145</v>
      </c>
      <c r="C71" s="41" t="s">
        <v>204</v>
      </c>
      <c r="D71" s="98" t="s">
        <v>186</v>
      </c>
      <c r="E71" s="96" t="s">
        <v>195</v>
      </c>
      <c r="F71" s="41" t="s">
        <v>152</v>
      </c>
      <c r="G71" s="96"/>
    </row>
    <row r="72" spans="1:7" ht="27" customHeight="1">
      <c r="A72" s="96">
        <v>67</v>
      </c>
      <c r="B72" s="98" t="s">
        <v>145</v>
      </c>
      <c r="C72" s="41" t="s">
        <v>205</v>
      </c>
      <c r="D72" s="98" t="s">
        <v>186</v>
      </c>
      <c r="E72" s="96" t="s">
        <v>195</v>
      </c>
      <c r="F72" s="41" t="s">
        <v>153</v>
      </c>
      <c r="G72" s="96"/>
    </row>
    <row r="73" spans="1:7" ht="27" customHeight="1">
      <c r="A73" s="96">
        <v>68</v>
      </c>
      <c r="B73" s="98" t="s">
        <v>145</v>
      </c>
      <c r="C73" s="41" t="s">
        <v>206</v>
      </c>
      <c r="D73" s="98" t="s">
        <v>186</v>
      </c>
      <c r="E73" s="96" t="s">
        <v>195</v>
      </c>
      <c r="F73" s="41" t="s">
        <v>154</v>
      </c>
      <c r="G73" s="96"/>
    </row>
    <row r="74" spans="1:7" ht="27" customHeight="1">
      <c r="A74" s="96">
        <v>69</v>
      </c>
      <c r="B74" s="98" t="s">
        <v>145</v>
      </c>
      <c r="C74" s="41" t="s">
        <v>207</v>
      </c>
      <c r="D74" s="98" t="s">
        <v>186</v>
      </c>
      <c r="E74" s="96" t="s">
        <v>195</v>
      </c>
      <c r="F74" s="41" t="s">
        <v>155</v>
      </c>
      <c r="G74" s="96"/>
    </row>
    <row r="75" spans="1:7" ht="27" customHeight="1">
      <c r="A75" s="96">
        <v>70</v>
      </c>
      <c r="B75" s="98" t="s">
        <v>145</v>
      </c>
      <c r="C75" s="41" t="s">
        <v>208</v>
      </c>
      <c r="D75" s="98" t="s">
        <v>186</v>
      </c>
      <c r="E75" s="96" t="s">
        <v>195</v>
      </c>
      <c r="F75" s="41" t="s">
        <v>156</v>
      </c>
      <c r="G75" s="96"/>
    </row>
    <row r="76" spans="1:7">
      <c r="A76" s="96">
        <v>71</v>
      </c>
      <c r="B76" s="98" t="s">
        <v>145</v>
      </c>
      <c r="C76" s="41" t="s">
        <v>144</v>
      </c>
      <c r="D76" s="98" t="s">
        <v>186</v>
      </c>
      <c r="E76" s="96" t="s">
        <v>195</v>
      </c>
      <c r="F76" s="41" t="s">
        <v>157</v>
      </c>
      <c r="G76" s="96"/>
    </row>
    <row r="77" spans="1:7" ht="19.95" customHeight="1">
      <c r="A77" s="96">
        <v>72</v>
      </c>
      <c r="B77" s="98" t="s">
        <v>170</v>
      </c>
      <c r="C77" s="41" t="s">
        <v>175</v>
      </c>
      <c r="D77" s="98" t="s">
        <v>186</v>
      </c>
      <c r="E77" s="96" t="s">
        <v>195</v>
      </c>
      <c r="F77" s="41" t="s">
        <v>171</v>
      </c>
      <c r="G77" s="96"/>
    </row>
    <row r="78" spans="1:7" ht="19.95" customHeight="1">
      <c r="A78" s="96">
        <v>73</v>
      </c>
      <c r="B78" s="98" t="s">
        <v>170</v>
      </c>
      <c r="C78" s="41" t="s">
        <v>178</v>
      </c>
      <c r="D78" s="98" t="s">
        <v>186</v>
      </c>
      <c r="E78" s="96" t="s">
        <v>195</v>
      </c>
      <c r="F78" s="41" t="s">
        <v>174</v>
      </c>
      <c r="G78" s="96"/>
    </row>
    <row r="79" spans="1:7" ht="19.95" customHeight="1">
      <c r="A79" s="93" t="s">
        <v>197</v>
      </c>
      <c r="B79" s="93" t="s">
        <v>192</v>
      </c>
      <c r="C79" s="91"/>
      <c r="D79" s="92"/>
      <c r="E79" s="97"/>
      <c r="F79" s="97"/>
      <c r="G79" s="97"/>
    </row>
    <row r="80" spans="1:7" ht="19.95" customHeight="1">
      <c r="A80" s="96">
        <v>74</v>
      </c>
      <c r="B80" s="95" t="s">
        <v>108</v>
      </c>
      <c r="C80" s="41" t="s">
        <v>112</v>
      </c>
      <c r="D80" s="89" t="s">
        <v>187</v>
      </c>
      <c r="E80" s="94" t="s">
        <v>192</v>
      </c>
      <c r="F80" s="41" t="s">
        <v>109</v>
      </c>
      <c r="G80" s="94"/>
    </row>
    <row r="81" spans="1:7" ht="19.95" customHeight="1">
      <c r="A81" s="96">
        <v>75</v>
      </c>
      <c r="B81" s="95" t="s">
        <v>108</v>
      </c>
      <c r="C81" s="41" t="s">
        <v>113</v>
      </c>
      <c r="D81" s="89" t="s">
        <v>187</v>
      </c>
      <c r="E81" s="94" t="s">
        <v>192</v>
      </c>
      <c r="F81" s="41" t="s">
        <v>109</v>
      </c>
      <c r="G81" s="94"/>
    </row>
    <row r="82" spans="1:7" ht="19.95" customHeight="1">
      <c r="A82" s="96">
        <v>76</v>
      </c>
      <c r="B82" s="95" t="s">
        <v>108</v>
      </c>
      <c r="C82" s="41" t="s">
        <v>114</v>
      </c>
      <c r="D82" s="89" t="s">
        <v>187</v>
      </c>
      <c r="E82" s="94" t="s">
        <v>192</v>
      </c>
      <c r="F82" s="41" t="s">
        <v>109</v>
      </c>
      <c r="G82" s="94"/>
    </row>
    <row r="83" spans="1:7" ht="19.95" customHeight="1">
      <c r="A83" s="96">
        <v>77</v>
      </c>
      <c r="B83" s="95" t="s">
        <v>108</v>
      </c>
      <c r="C83" s="41" t="s">
        <v>115</v>
      </c>
      <c r="D83" s="89" t="s">
        <v>187</v>
      </c>
      <c r="E83" s="94" t="s">
        <v>192</v>
      </c>
      <c r="F83" s="41" t="s">
        <v>109</v>
      </c>
      <c r="G83" s="94"/>
    </row>
    <row r="84" spans="1:7" ht="19.95" customHeight="1">
      <c r="A84" s="96">
        <v>78</v>
      </c>
      <c r="B84" s="95" t="s">
        <v>108</v>
      </c>
      <c r="C84" s="41" t="s">
        <v>105</v>
      </c>
      <c r="D84" s="89" t="s">
        <v>186</v>
      </c>
      <c r="E84" s="94" t="s">
        <v>192</v>
      </c>
      <c r="F84" s="41" t="s">
        <v>110</v>
      </c>
      <c r="G84" s="94"/>
    </row>
    <row r="85" spans="1:7" ht="19.95" customHeight="1">
      <c r="A85" s="96">
        <v>79</v>
      </c>
      <c r="B85" s="95" t="s">
        <v>108</v>
      </c>
      <c r="C85" s="41" t="s">
        <v>106</v>
      </c>
      <c r="D85" s="89" t="s">
        <v>186</v>
      </c>
      <c r="E85" s="94" t="s">
        <v>192</v>
      </c>
      <c r="F85" s="41" t="s">
        <v>106</v>
      </c>
      <c r="G85" s="94"/>
    </row>
    <row r="86" spans="1:7" ht="19.95" customHeight="1">
      <c r="A86" s="96">
        <v>80</v>
      </c>
      <c r="B86" s="95" t="s">
        <v>108</v>
      </c>
      <c r="C86" s="41" t="s">
        <v>107</v>
      </c>
      <c r="D86" s="89" t="s">
        <v>186</v>
      </c>
      <c r="E86" s="94" t="s">
        <v>192</v>
      </c>
      <c r="F86" s="41" t="s">
        <v>111</v>
      </c>
      <c r="G86" s="94"/>
    </row>
    <row r="87" spans="1:7" ht="19.95" customHeight="1">
      <c r="A87" s="96">
        <v>81</v>
      </c>
      <c r="B87" s="95" t="s">
        <v>116</v>
      </c>
      <c r="C87" s="41" t="s">
        <v>121</v>
      </c>
      <c r="D87" s="89" t="s">
        <v>186</v>
      </c>
      <c r="E87" s="94" t="s">
        <v>192</v>
      </c>
      <c r="F87" s="41" t="s">
        <v>117</v>
      </c>
      <c r="G87" s="94"/>
    </row>
    <row r="88" spans="1:7" s="103" customFormat="1" ht="19.95" customHeight="1">
      <c r="A88" s="94">
        <v>82</v>
      </c>
      <c r="B88" s="95" t="s">
        <v>116</v>
      </c>
      <c r="C88" s="41" t="s">
        <v>122</v>
      </c>
      <c r="D88" s="95" t="s">
        <v>186</v>
      </c>
      <c r="E88" s="94" t="s">
        <v>192</v>
      </c>
      <c r="F88" s="41" t="s">
        <v>118</v>
      </c>
      <c r="G88" s="94"/>
    </row>
    <row r="89" spans="1:7" ht="19.95" customHeight="1">
      <c r="A89" s="96">
        <v>83</v>
      </c>
      <c r="B89" s="95" t="s">
        <v>158</v>
      </c>
      <c r="C89" s="41" t="s">
        <v>163</v>
      </c>
      <c r="D89" s="95" t="s">
        <v>186</v>
      </c>
      <c r="E89" s="94" t="s">
        <v>192</v>
      </c>
      <c r="F89" s="41" t="s">
        <v>160</v>
      </c>
      <c r="G89" s="94"/>
    </row>
    <row r="90" spans="1:7" ht="19.95" customHeight="1">
      <c r="A90" s="96">
        <v>84</v>
      </c>
      <c r="B90" s="95" t="s">
        <v>170</v>
      </c>
      <c r="C90" s="41" t="s">
        <v>177</v>
      </c>
      <c r="D90" s="95" t="s">
        <v>186</v>
      </c>
      <c r="E90" s="94" t="s">
        <v>192</v>
      </c>
      <c r="F90" s="41" t="s">
        <v>173</v>
      </c>
      <c r="G90" s="94"/>
    </row>
  </sheetData>
  <autoFilter ref="A3:G88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03"/>
  <sheetViews>
    <sheetView zoomScaleNormal="100" workbookViewId="0">
      <selection activeCell="C12" sqref="C12"/>
    </sheetView>
  </sheetViews>
  <sheetFormatPr defaultRowHeight="13.8"/>
  <cols>
    <col min="1" max="1" width="8.88671875" style="101"/>
    <col min="2" max="2" width="35.21875" style="1" bestFit="1" customWidth="1"/>
    <col min="3" max="3" width="58.5546875" style="1" bestFit="1" customWidth="1"/>
    <col min="4" max="4" width="15.21875" style="1" bestFit="1" customWidth="1"/>
    <col min="5" max="5" width="17.33203125" style="1" bestFit="1" customWidth="1"/>
    <col min="6" max="6" width="35.5546875" style="1" bestFit="1" customWidth="1"/>
    <col min="7" max="7" width="27" style="1" bestFit="1" customWidth="1"/>
    <col min="8" max="16384" width="8.88671875" style="1"/>
  </cols>
  <sheetData>
    <row r="2" spans="1:7">
      <c r="A2" s="90">
        <v>1</v>
      </c>
      <c r="B2" s="90">
        <v>2</v>
      </c>
      <c r="C2" s="90">
        <v>3</v>
      </c>
      <c r="D2" s="90">
        <v>4</v>
      </c>
      <c r="E2" s="90">
        <v>5</v>
      </c>
      <c r="F2" s="90">
        <v>6</v>
      </c>
      <c r="G2" s="90">
        <v>7</v>
      </c>
    </row>
    <row r="3" spans="1:7" ht="19.95" customHeight="1">
      <c r="A3" s="99" t="s">
        <v>15</v>
      </c>
      <c r="B3" s="99" t="s">
        <v>31</v>
      </c>
      <c r="C3" s="99" t="s">
        <v>18</v>
      </c>
      <c r="D3" s="99" t="s">
        <v>181</v>
      </c>
      <c r="E3" s="99" t="s">
        <v>33</v>
      </c>
      <c r="F3" s="99" t="s">
        <v>16</v>
      </c>
      <c r="G3" s="99" t="s">
        <v>17</v>
      </c>
    </row>
    <row r="4" spans="1:7" ht="19.95" customHeight="1">
      <c r="A4" s="99" t="s">
        <v>193</v>
      </c>
      <c r="B4" s="102" t="s">
        <v>194</v>
      </c>
      <c r="C4" s="93"/>
      <c r="D4" s="93"/>
      <c r="E4" s="93"/>
      <c r="F4" s="93"/>
      <c r="G4" s="93"/>
    </row>
    <row r="5" spans="1:7" ht="19.95" customHeight="1">
      <c r="A5" s="100">
        <v>1</v>
      </c>
      <c r="B5" s="95" t="s">
        <v>82</v>
      </c>
      <c r="C5" s="41" t="s">
        <v>83</v>
      </c>
      <c r="D5" s="89" t="s">
        <v>183</v>
      </c>
      <c r="E5" s="94" t="s">
        <v>194</v>
      </c>
      <c r="F5" s="41" t="s">
        <v>76</v>
      </c>
      <c r="G5" s="96"/>
    </row>
    <row r="6" spans="1:7" ht="19.95" customHeight="1">
      <c r="A6" s="100">
        <v>2</v>
      </c>
      <c r="B6" s="95" t="s">
        <v>82</v>
      </c>
      <c r="C6" s="41" t="s">
        <v>84</v>
      </c>
      <c r="D6" s="89" t="s">
        <v>183</v>
      </c>
      <c r="E6" s="94" t="s">
        <v>194</v>
      </c>
      <c r="F6" s="41" t="s">
        <v>77</v>
      </c>
      <c r="G6" s="96"/>
    </row>
    <row r="7" spans="1:7" ht="19.95" customHeight="1">
      <c r="A7" s="100">
        <v>3</v>
      </c>
      <c r="B7" s="95" t="s">
        <v>82</v>
      </c>
      <c r="C7" s="41" t="s">
        <v>85</v>
      </c>
      <c r="D7" s="89" t="s">
        <v>182</v>
      </c>
      <c r="E7" s="94" t="s">
        <v>194</v>
      </c>
      <c r="F7" s="41" t="s">
        <v>78</v>
      </c>
      <c r="G7" s="96"/>
    </row>
    <row r="8" spans="1:7" ht="19.95" customHeight="1">
      <c r="A8" s="100">
        <v>4</v>
      </c>
      <c r="B8" s="95" t="s">
        <v>82</v>
      </c>
      <c r="C8" s="41" t="s">
        <v>86</v>
      </c>
      <c r="D8" s="89" t="s">
        <v>184</v>
      </c>
      <c r="E8" s="94" t="s">
        <v>194</v>
      </c>
      <c r="F8" s="41" t="s">
        <v>79</v>
      </c>
      <c r="G8" s="96"/>
    </row>
    <row r="9" spans="1:7" ht="19.95" customHeight="1">
      <c r="A9" s="100">
        <v>5</v>
      </c>
      <c r="B9" s="95" t="s">
        <v>82</v>
      </c>
      <c r="C9" s="41" t="s">
        <v>87</v>
      </c>
      <c r="D9" s="89" t="s">
        <v>184</v>
      </c>
      <c r="E9" s="94" t="s">
        <v>194</v>
      </c>
      <c r="F9" s="41" t="s">
        <v>80</v>
      </c>
      <c r="G9" s="96"/>
    </row>
    <row r="10" spans="1:7" ht="19.95" customHeight="1">
      <c r="A10" s="100">
        <v>6</v>
      </c>
      <c r="B10" s="95" t="s">
        <v>82</v>
      </c>
      <c r="C10" s="41" t="s">
        <v>88</v>
      </c>
      <c r="D10" s="89" t="s">
        <v>185</v>
      </c>
      <c r="E10" s="94" t="s">
        <v>194</v>
      </c>
      <c r="F10" s="41" t="s">
        <v>81</v>
      </c>
      <c r="G10" s="96"/>
    </row>
    <row r="11" spans="1:7" ht="19.95" customHeight="1">
      <c r="A11" s="100">
        <v>7</v>
      </c>
      <c r="B11" s="95" t="s">
        <v>89</v>
      </c>
      <c r="C11" s="41" t="s">
        <v>92</v>
      </c>
      <c r="D11" s="89" t="s">
        <v>185</v>
      </c>
      <c r="E11" s="94" t="s">
        <v>194</v>
      </c>
      <c r="F11" s="41" t="s">
        <v>90</v>
      </c>
      <c r="G11" s="96"/>
    </row>
    <row r="12" spans="1:7" ht="19.95" customHeight="1">
      <c r="A12" s="100">
        <v>8</v>
      </c>
      <c r="B12" s="95" t="s">
        <v>89</v>
      </c>
      <c r="C12" s="41" t="s">
        <v>93</v>
      </c>
      <c r="D12" s="89" t="s">
        <v>185</v>
      </c>
      <c r="E12" s="94" t="s">
        <v>194</v>
      </c>
      <c r="F12" s="41" t="s">
        <v>91</v>
      </c>
      <c r="G12" s="96"/>
    </row>
    <row r="13" spans="1:7" ht="19.95" customHeight="1">
      <c r="A13" s="100">
        <v>9</v>
      </c>
      <c r="B13" s="95" t="s">
        <v>94</v>
      </c>
      <c r="C13" s="41" t="s">
        <v>96</v>
      </c>
      <c r="D13" s="89" t="s">
        <v>185</v>
      </c>
      <c r="E13" s="94" t="s">
        <v>194</v>
      </c>
      <c r="F13" s="41" t="s">
        <v>95</v>
      </c>
      <c r="G13" s="96"/>
    </row>
    <row r="14" spans="1:7" ht="19.95" customHeight="1">
      <c r="A14" s="100">
        <v>10</v>
      </c>
      <c r="B14" s="95" t="s">
        <v>97</v>
      </c>
      <c r="C14" s="41" t="s">
        <v>100</v>
      </c>
      <c r="D14" s="89" t="s">
        <v>185</v>
      </c>
      <c r="E14" s="94" t="s">
        <v>194</v>
      </c>
      <c r="F14" s="41" t="s">
        <v>98</v>
      </c>
      <c r="G14" s="96"/>
    </row>
    <row r="15" spans="1:7" ht="19.95" customHeight="1">
      <c r="A15" s="100">
        <v>11</v>
      </c>
      <c r="B15" s="95" t="s">
        <v>97</v>
      </c>
      <c r="C15" s="41" t="s">
        <v>101</v>
      </c>
      <c r="D15" s="89" t="s">
        <v>185</v>
      </c>
      <c r="E15" s="94" t="s">
        <v>194</v>
      </c>
      <c r="F15" s="41" t="s">
        <v>99</v>
      </c>
      <c r="G15" s="96"/>
    </row>
    <row r="16" spans="1:7" ht="19.95" customHeight="1">
      <c r="A16" s="100">
        <v>12</v>
      </c>
      <c r="B16" s="95" t="s">
        <v>103</v>
      </c>
      <c r="C16" s="94" t="s">
        <v>104</v>
      </c>
      <c r="D16" s="89" t="s">
        <v>186</v>
      </c>
      <c r="E16" s="94" t="s">
        <v>194</v>
      </c>
      <c r="F16" s="94" t="s">
        <v>102</v>
      </c>
      <c r="G16" s="96"/>
    </row>
    <row r="17" spans="1:7" ht="19.95" customHeight="1">
      <c r="A17" s="100">
        <v>13</v>
      </c>
      <c r="B17" s="95" t="s">
        <v>116</v>
      </c>
      <c r="C17" s="41" t="s">
        <v>123</v>
      </c>
      <c r="D17" s="95" t="s">
        <v>186</v>
      </c>
      <c r="E17" s="94" t="s">
        <v>194</v>
      </c>
      <c r="F17" s="41" t="s">
        <v>119</v>
      </c>
      <c r="G17" s="96"/>
    </row>
    <row r="18" spans="1:7" ht="19.95" customHeight="1">
      <c r="A18" s="100">
        <v>14</v>
      </c>
      <c r="B18" s="95" t="s">
        <v>116</v>
      </c>
      <c r="C18" s="41" t="s">
        <v>124</v>
      </c>
      <c r="D18" s="95" t="s">
        <v>186</v>
      </c>
      <c r="E18" s="94" t="s">
        <v>194</v>
      </c>
      <c r="F18" s="41" t="s">
        <v>120</v>
      </c>
      <c r="G18" s="96"/>
    </row>
    <row r="19" spans="1:7" ht="19.95" customHeight="1">
      <c r="A19" s="100">
        <v>15</v>
      </c>
      <c r="B19" s="95" t="s">
        <v>158</v>
      </c>
      <c r="C19" s="41" t="s">
        <v>162</v>
      </c>
      <c r="D19" s="95" t="s">
        <v>186</v>
      </c>
      <c r="E19" s="94" t="s">
        <v>194</v>
      </c>
      <c r="F19" s="41" t="s">
        <v>159</v>
      </c>
      <c r="G19" s="96"/>
    </row>
    <row r="20" spans="1:7" ht="19.95" customHeight="1">
      <c r="A20" s="100">
        <v>16</v>
      </c>
      <c r="B20" s="95" t="s">
        <v>158</v>
      </c>
      <c r="C20" s="41" t="s">
        <v>164</v>
      </c>
      <c r="D20" s="95" t="s">
        <v>186</v>
      </c>
      <c r="E20" s="94" t="s">
        <v>194</v>
      </c>
      <c r="F20" s="41" t="s">
        <v>161</v>
      </c>
      <c r="G20" s="96"/>
    </row>
    <row r="21" spans="1:7" ht="19.95" customHeight="1">
      <c r="A21" s="100">
        <v>17</v>
      </c>
      <c r="B21" s="95" t="s">
        <v>165</v>
      </c>
      <c r="C21" s="94" t="s">
        <v>167</v>
      </c>
      <c r="D21" s="95" t="s">
        <v>186</v>
      </c>
      <c r="E21" s="94" t="s">
        <v>194</v>
      </c>
      <c r="F21" s="94" t="s">
        <v>166</v>
      </c>
      <c r="G21" s="96"/>
    </row>
    <row r="22" spans="1:7" ht="19.95" customHeight="1">
      <c r="A22" s="100">
        <v>18</v>
      </c>
      <c r="B22" s="95" t="s">
        <v>165</v>
      </c>
      <c r="C22" s="94" t="s">
        <v>169</v>
      </c>
      <c r="D22" s="95" t="s">
        <v>186</v>
      </c>
      <c r="E22" s="94" t="s">
        <v>194</v>
      </c>
      <c r="F22" s="94" t="s">
        <v>168</v>
      </c>
      <c r="G22" s="96"/>
    </row>
    <row r="23" spans="1:7" ht="19.95" customHeight="1">
      <c r="A23" s="100">
        <v>19</v>
      </c>
      <c r="B23" s="95" t="s">
        <v>170</v>
      </c>
      <c r="C23" s="41" t="s">
        <v>176</v>
      </c>
      <c r="D23" s="95" t="s">
        <v>186</v>
      </c>
      <c r="E23" s="94" t="s">
        <v>194</v>
      </c>
      <c r="F23" s="41" t="s">
        <v>172</v>
      </c>
      <c r="G23" s="96"/>
    </row>
    <row r="24" spans="1:7" ht="19.95" customHeight="1">
      <c r="A24" s="100">
        <v>20</v>
      </c>
      <c r="B24" s="95" t="s">
        <v>179</v>
      </c>
      <c r="C24" s="94" t="s">
        <v>180</v>
      </c>
      <c r="D24" s="95" t="s">
        <v>186</v>
      </c>
      <c r="E24" s="94" t="s">
        <v>194</v>
      </c>
      <c r="F24" s="94" t="s">
        <v>180</v>
      </c>
      <c r="G24" s="96"/>
    </row>
    <row r="25" spans="1:7" ht="19.95" customHeight="1">
      <c r="A25" s="99" t="s">
        <v>196</v>
      </c>
      <c r="B25" s="93" t="s">
        <v>195</v>
      </c>
      <c r="C25" s="91"/>
      <c r="D25" s="92"/>
      <c r="E25" s="97"/>
      <c r="F25" s="97"/>
      <c r="G25" s="97"/>
    </row>
    <row r="26" spans="1:7" ht="19.95" customHeight="1">
      <c r="A26" s="44">
        <v>21</v>
      </c>
      <c r="B26" s="98" t="s">
        <v>29</v>
      </c>
      <c r="C26" s="96" t="s">
        <v>35</v>
      </c>
      <c r="D26" s="98" t="s">
        <v>27</v>
      </c>
      <c r="E26" s="96" t="s">
        <v>195</v>
      </c>
      <c r="F26" s="96" t="s">
        <v>30</v>
      </c>
      <c r="G26" s="96"/>
    </row>
    <row r="27" spans="1:7" ht="19.95" customHeight="1">
      <c r="A27" s="44">
        <v>22</v>
      </c>
      <c r="B27" s="98" t="s">
        <v>29</v>
      </c>
      <c r="C27" s="96" t="s">
        <v>36</v>
      </c>
      <c r="D27" s="98" t="s">
        <v>27</v>
      </c>
      <c r="E27" s="96" t="s">
        <v>195</v>
      </c>
      <c r="F27" s="96" t="s">
        <v>30</v>
      </c>
      <c r="G27" s="96"/>
    </row>
    <row r="28" spans="1:7" ht="19.95" customHeight="1">
      <c r="A28" s="44">
        <v>23</v>
      </c>
      <c r="B28" s="98" t="s">
        <v>29</v>
      </c>
      <c r="C28" s="96" t="s">
        <v>37</v>
      </c>
      <c r="D28" s="98" t="s">
        <v>27</v>
      </c>
      <c r="E28" s="96" t="s">
        <v>195</v>
      </c>
      <c r="F28" s="96" t="s">
        <v>32</v>
      </c>
      <c r="G28" s="96"/>
    </row>
    <row r="29" spans="1:7" ht="19.95" customHeight="1">
      <c r="A29" s="44">
        <v>24</v>
      </c>
      <c r="B29" s="98" t="s">
        <v>34</v>
      </c>
      <c r="C29" s="96" t="s">
        <v>38</v>
      </c>
      <c r="D29" s="89" t="s">
        <v>182</v>
      </c>
      <c r="E29" s="96" t="s">
        <v>195</v>
      </c>
      <c r="F29" s="96" t="s">
        <v>39</v>
      </c>
      <c r="G29" s="96"/>
    </row>
    <row r="30" spans="1:7" ht="19.95" customHeight="1">
      <c r="A30" s="44">
        <v>25</v>
      </c>
      <c r="B30" s="98" t="s">
        <v>34</v>
      </c>
      <c r="C30" s="41" t="s">
        <v>48</v>
      </c>
      <c r="D30" s="89" t="s">
        <v>182</v>
      </c>
      <c r="E30" s="96" t="s">
        <v>195</v>
      </c>
      <c r="F30" s="96" t="s">
        <v>39</v>
      </c>
      <c r="G30" s="96"/>
    </row>
    <row r="31" spans="1:7" ht="19.95" customHeight="1">
      <c r="A31" s="44">
        <v>26</v>
      </c>
      <c r="B31" s="104" t="s">
        <v>34</v>
      </c>
      <c r="C31" s="108" t="s">
        <v>212</v>
      </c>
      <c r="D31" s="106"/>
      <c r="E31" s="107" t="s">
        <v>195</v>
      </c>
      <c r="F31" s="107" t="s">
        <v>39</v>
      </c>
      <c r="G31" s="96"/>
    </row>
    <row r="32" spans="1:7" ht="19.95" customHeight="1">
      <c r="A32" s="44">
        <v>27</v>
      </c>
      <c r="B32" s="104" t="s">
        <v>34</v>
      </c>
      <c r="C32" s="108" t="s">
        <v>213</v>
      </c>
      <c r="D32" s="106"/>
      <c r="E32" s="107" t="s">
        <v>195</v>
      </c>
      <c r="F32" s="107" t="s">
        <v>39</v>
      </c>
      <c r="G32" s="96"/>
    </row>
    <row r="33" spans="1:7" ht="19.95" customHeight="1">
      <c r="A33" s="44">
        <v>28</v>
      </c>
      <c r="B33" s="98" t="s">
        <v>34</v>
      </c>
      <c r="C33" s="41" t="s">
        <v>54</v>
      </c>
      <c r="D33" s="89" t="s">
        <v>183</v>
      </c>
      <c r="E33" s="96" t="s">
        <v>195</v>
      </c>
      <c r="F33" s="96" t="s">
        <v>42</v>
      </c>
      <c r="G33" s="96"/>
    </row>
    <row r="34" spans="1:7" ht="19.95" customHeight="1">
      <c r="A34" s="44">
        <v>29</v>
      </c>
      <c r="B34" s="98" t="s">
        <v>34</v>
      </c>
      <c r="C34" s="41" t="s">
        <v>53</v>
      </c>
      <c r="D34" s="89" t="s">
        <v>183</v>
      </c>
      <c r="E34" s="96" t="s">
        <v>195</v>
      </c>
      <c r="F34" s="96" t="s">
        <v>42</v>
      </c>
      <c r="G34" s="96"/>
    </row>
    <row r="35" spans="1:7" ht="19.95" customHeight="1">
      <c r="A35" s="44">
        <v>30</v>
      </c>
      <c r="B35" s="98" t="s">
        <v>34</v>
      </c>
      <c r="C35" s="41" t="s">
        <v>52</v>
      </c>
      <c r="D35" s="89" t="s">
        <v>183</v>
      </c>
      <c r="E35" s="96" t="s">
        <v>195</v>
      </c>
      <c r="F35" s="96" t="s">
        <v>42</v>
      </c>
      <c r="G35" s="96"/>
    </row>
    <row r="36" spans="1:7" ht="19.95" customHeight="1">
      <c r="A36" s="44">
        <v>31</v>
      </c>
      <c r="B36" s="98" t="s">
        <v>34</v>
      </c>
      <c r="C36" s="41" t="s">
        <v>51</v>
      </c>
      <c r="D36" s="89" t="s">
        <v>183</v>
      </c>
      <c r="E36" s="96" t="s">
        <v>195</v>
      </c>
      <c r="F36" s="96" t="s">
        <v>42</v>
      </c>
      <c r="G36" s="96"/>
    </row>
    <row r="37" spans="1:7" ht="19.95" customHeight="1">
      <c r="A37" s="44">
        <v>32</v>
      </c>
      <c r="B37" s="98" t="s">
        <v>34</v>
      </c>
      <c r="C37" s="41" t="s">
        <v>49</v>
      </c>
      <c r="D37" s="89" t="s">
        <v>183</v>
      </c>
      <c r="E37" s="96" t="s">
        <v>195</v>
      </c>
      <c r="F37" s="96" t="s">
        <v>42</v>
      </c>
      <c r="G37" s="96"/>
    </row>
    <row r="38" spans="1:7" ht="19.95" customHeight="1">
      <c r="A38" s="44">
        <v>33</v>
      </c>
      <c r="B38" s="98" t="s">
        <v>34</v>
      </c>
      <c r="C38" s="41" t="s">
        <v>58</v>
      </c>
      <c r="D38" s="89" t="s">
        <v>183</v>
      </c>
      <c r="E38" s="96" t="s">
        <v>195</v>
      </c>
      <c r="F38" s="96" t="s">
        <v>42</v>
      </c>
      <c r="G38" s="96"/>
    </row>
    <row r="39" spans="1:7" ht="19.95" customHeight="1">
      <c r="A39" s="44">
        <v>34</v>
      </c>
      <c r="B39" s="98" t="s">
        <v>34</v>
      </c>
      <c r="C39" s="41" t="s">
        <v>57</v>
      </c>
      <c r="D39" s="89" t="s">
        <v>183</v>
      </c>
      <c r="E39" s="96" t="s">
        <v>195</v>
      </c>
      <c r="F39" s="96" t="s">
        <v>42</v>
      </c>
      <c r="G39" s="96"/>
    </row>
    <row r="40" spans="1:7" ht="19.95" customHeight="1">
      <c r="A40" s="44">
        <v>35</v>
      </c>
      <c r="B40" s="98" t="s">
        <v>34</v>
      </c>
      <c r="C40" s="41" t="s">
        <v>56</v>
      </c>
      <c r="D40" s="89" t="s">
        <v>183</v>
      </c>
      <c r="E40" s="96" t="s">
        <v>195</v>
      </c>
      <c r="F40" s="96" t="s">
        <v>42</v>
      </c>
      <c r="G40" s="96"/>
    </row>
    <row r="41" spans="1:7" ht="19.95" customHeight="1">
      <c r="A41" s="44">
        <v>36</v>
      </c>
      <c r="B41" s="98" t="s">
        <v>34</v>
      </c>
      <c r="C41" s="41" t="s">
        <v>55</v>
      </c>
      <c r="D41" s="89" t="s">
        <v>183</v>
      </c>
      <c r="E41" s="96" t="s">
        <v>195</v>
      </c>
      <c r="F41" s="96" t="s">
        <v>42</v>
      </c>
      <c r="G41" s="96"/>
    </row>
    <row r="42" spans="1:7" ht="19.95" customHeight="1">
      <c r="A42" s="44">
        <v>37</v>
      </c>
      <c r="B42" s="98" t="s">
        <v>34</v>
      </c>
      <c r="C42" s="41" t="s">
        <v>209</v>
      </c>
      <c r="D42" s="89" t="s">
        <v>183</v>
      </c>
      <c r="E42" s="96" t="s">
        <v>195</v>
      </c>
      <c r="F42" s="96" t="s">
        <v>42</v>
      </c>
      <c r="G42" s="96"/>
    </row>
    <row r="43" spans="1:7" ht="19.95" customHeight="1">
      <c r="A43" s="44">
        <v>38</v>
      </c>
      <c r="B43" s="98" t="s">
        <v>34</v>
      </c>
      <c r="C43" s="41" t="s">
        <v>50</v>
      </c>
      <c r="D43" s="89" t="s">
        <v>183</v>
      </c>
      <c r="E43" s="96" t="s">
        <v>195</v>
      </c>
      <c r="F43" s="96" t="s">
        <v>42</v>
      </c>
      <c r="G43" s="96"/>
    </row>
    <row r="44" spans="1:7" ht="19.95" customHeight="1">
      <c r="A44" s="44">
        <v>39</v>
      </c>
      <c r="B44" s="95" t="s">
        <v>34</v>
      </c>
      <c r="C44" s="41" t="s">
        <v>59</v>
      </c>
      <c r="D44" s="89" t="s">
        <v>188</v>
      </c>
      <c r="E44" s="94" t="s">
        <v>195</v>
      </c>
      <c r="F44" s="94" t="s">
        <v>43</v>
      </c>
      <c r="G44" s="96"/>
    </row>
    <row r="45" spans="1:7" ht="19.95" customHeight="1">
      <c r="A45" s="44">
        <v>40</v>
      </c>
      <c r="B45" s="95" t="s">
        <v>34</v>
      </c>
      <c r="C45" s="41" t="s">
        <v>60</v>
      </c>
      <c r="D45" s="89" t="s">
        <v>188</v>
      </c>
      <c r="E45" s="94" t="s">
        <v>195</v>
      </c>
      <c r="F45" s="94" t="s">
        <v>43</v>
      </c>
      <c r="G45" s="96"/>
    </row>
    <row r="46" spans="1:7" ht="19.95" customHeight="1">
      <c r="A46" s="44">
        <v>41</v>
      </c>
      <c r="B46" s="98" t="s">
        <v>34</v>
      </c>
      <c r="C46" s="41" t="s">
        <v>61</v>
      </c>
      <c r="D46" s="89" t="s">
        <v>183</v>
      </c>
      <c r="E46" s="96" t="s">
        <v>195</v>
      </c>
      <c r="F46" s="96" t="s">
        <v>44</v>
      </c>
      <c r="G46" s="96"/>
    </row>
    <row r="47" spans="1:7" ht="19.95" customHeight="1">
      <c r="A47" s="44">
        <v>42</v>
      </c>
      <c r="B47" s="98" t="s">
        <v>34</v>
      </c>
      <c r="C47" s="41" t="s">
        <v>63</v>
      </c>
      <c r="D47" s="89" t="s">
        <v>183</v>
      </c>
      <c r="E47" s="96" t="s">
        <v>195</v>
      </c>
      <c r="F47" s="96" t="s">
        <v>45</v>
      </c>
      <c r="G47" s="96"/>
    </row>
    <row r="48" spans="1:7" ht="19.95" customHeight="1">
      <c r="A48" s="44">
        <v>43</v>
      </c>
      <c r="B48" s="98" t="s">
        <v>34</v>
      </c>
      <c r="C48" s="41" t="s">
        <v>62</v>
      </c>
      <c r="D48" s="89" t="s">
        <v>183</v>
      </c>
      <c r="E48" s="96" t="s">
        <v>195</v>
      </c>
      <c r="F48" s="96" t="s">
        <v>45</v>
      </c>
      <c r="G48" s="96"/>
    </row>
    <row r="49" spans="1:7" ht="19.95" customHeight="1">
      <c r="A49" s="44">
        <v>44</v>
      </c>
      <c r="B49" s="98" t="s">
        <v>34</v>
      </c>
      <c r="C49" s="41" t="s">
        <v>64</v>
      </c>
      <c r="D49" s="89" t="s">
        <v>183</v>
      </c>
      <c r="E49" s="96" t="s">
        <v>195</v>
      </c>
      <c r="F49" s="96" t="s">
        <v>45</v>
      </c>
      <c r="G49" s="96"/>
    </row>
    <row r="50" spans="1:7" ht="19.95" customHeight="1">
      <c r="A50" s="44">
        <v>45</v>
      </c>
      <c r="B50" s="98" t="s">
        <v>34</v>
      </c>
      <c r="C50" s="41" t="s">
        <v>210</v>
      </c>
      <c r="D50" s="89" t="s">
        <v>183</v>
      </c>
      <c r="E50" s="96" t="s">
        <v>195</v>
      </c>
      <c r="F50" s="96" t="s">
        <v>45</v>
      </c>
      <c r="G50" s="96"/>
    </row>
    <row r="51" spans="1:7" ht="19.95" customHeight="1">
      <c r="A51" s="44">
        <v>46</v>
      </c>
      <c r="B51" s="104" t="s">
        <v>34</v>
      </c>
      <c r="C51" s="108" t="s">
        <v>214</v>
      </c>
      <c r="D51" s="106" t="s">
        <v>183</v>
      </c>
      <c r="E51" s="107" t="s">
        <v>195</v>
      </c>
      <c r="F51" s="107" t="s">
        <v>218</v>
      </c>
      <c r="G51" s="96"/>
    </row>
    <row r="52" spans="1:7" ht="19.95" customHeight="1">
      <c r="A52" s="44">
        <v>47</v>
      </c>
      <c r="B52" s="104" t="s">
        <v>34</v>
      </c>
      <c r="C52" s="108" t="s">
        <v>215</v>
      </c>
      <c r="D52" s="106" t="s">
        <v>183</v>
      </c>
      <c r="E52" s="107" t="s">
        <v>195</v>
      </c>
      <c r="F52" s="107" t="s">
        <v>218</v>
      </c>
      <c r="G52" s="96"/>
    </row>
    <row r="53" spans="1:7" ht="19.95" customHeight="1">
      <c r="A53" s="44">
        <v>48</v>
      </c>
      <c r="B53" s="104" t="s">
        <v>34</v>
      </c>
      <c r="C53" s="108" t="s">
        <v>216</v>
      </c>
      <c r="D53" s="106" t="s">
        <v>183</v>
      </c>
      <c r="E53" s="107" t="s">
        <v>195</v>
      </c>
      <c r="F53" s="107" t="s">
        <v>218</v>
      </c>
      <c r="G53" s="96"/>
    </row>
    <row r="54" spans="1:7" ht="19.95" customHeight="1">
      <c r="A54" s="44">
        <v>49</v>
      </c>
      <c r="B54" s="104" t="s">
        <v>34</v>
      </c>
      <c r="C54" s="108" t="s">
        <v>217</v>
      </c>
      <c r="D54" s="106" t="s">
        <v>183</v>
      </c>
      <c r="E54" s="107" t="s">
        <v>195</v>
      </c>
      <c r="F54" s="107" t="s">
        <v>218</v>
      </c>
      <c r="G54" s="96"/>
    </row>
    <row r="55" spans="1:7" ht="19.95" customHeight="1">
      <c r="A55" s="44">
        <v>50</v>
      </c>
      <c r="B55" s="98" t="s">
        <v>34</v>
      </c>
      <c r="C55" s="41" t="s">
        <v>66</v>
      </c>
      <c r="D55" s="89" t="s">
        <v>183</v>
      </c>
      <c r="E55" s="96" t="s">
        <v>195</v>
      </c>
      <c r="F55" s="96" t="s">
        <v>46</v>
      </c>
      <c r="G55" s="96"/>
    </row>
    <row r="56" spans="1:7" ht="19.95" customHeight="1">
      <c r="A56" s="44">
        <v>51</v>
      </c>
      <c r="B56" s="98" t="s">
        <v>34</v>
      </c>
      <c r="C56" s="41" t="s">
        <v>65</v>
      </c>
      <c r="D56" s="89" t="s">
        <v>183</v>
      </c>
      <c r="E56" s="96" t="s">
        <v>195</v>
      </c>
      <c r="F56" s="96" t="s">
        <v>46</v>
      </c>
      <c r="G56" s="96"/>
    </row>
    <row r="57" spans="1:7" ht="19.95" customHeight="1">
      <c r="A57" s="44">
        <v>52</v>
      </c>
      <c r="B57" s="98" t="s">
        <v>34</v>
      </c>
      <c r="C57" s="41" t="s">
        <v>67</v>
      </c>
      <c r="D57" s="89" t="s">
        <v>183</v>
      </c>
      <c r="E57" s="96" t="s">
        <v>195</v>
      </c>
      <c r="F57" s="96" t="s">
        <v>46</v>
      </c>
      <c r="G57" s="96"/>
    </row>
    <row r="58" spans="1:7" ht="19.95" customHeight="1">
      <c r="A58" s="44">
        <v>53</v>
      </c>
      <c r="B58" s="98" t="s">
        <v>34</v>
      </c>
      <c r="C58" s="41" t="s">
        <v>69</v>
      </c>
      <c r="D58" s="89" t="s">
        <v>183</v>
      </c>
      <c r="E58" s="96" t="s">
        <v>195</v>
      </c>
      <c r="F58" s="96" t="s">
        <v>47</v>
      </c>
      <c r="G58" s="96"/>
    </row>
    <row r="59" spans="1:7" ht="19.95" customHeight="1">
      <c r="A59" s="44">
        <v>54</v>
      </c>
      <c r="B59" s="98" t="s">
        <v>34</v>
      </c>
      <c r="C59" s="41" t="s">
        <v>68</v>
      </c>
      <c r="D59" s="89" t="s">
        <v>183</v>
      </c>
      <c r="E59" s="96" t="s">
        <v>195</v>
      </c>
      <c r="F59" s="96" t="s">
        <v>47</v>
      </c>
      <c r="G59" s="96"/>
    </row>
    <row r="60" spans="1:7" ht="19.95" customHeight="1">
      <c r="A60" s="44">
        <v>55</v>
      </c>
      <c r="B60" s="98" t="s">
        <v>34</v>
      </c>
      <c r="C60" s="41" t="s">
        <v>70</v>
      </c>
      <c r="D60" s="89" t="s">
        <v>183</v>
      </c>
      <c r="E60" s="96" t="s">
        <v>195</v>
      </c>
      <c r="F60" s="96" t="s">
        <v>47</v>
      </c>
      <c r="G60" s="96"/>
    </row>
    <row r="61" spans="1:7" ht="19.95" customHeight="1">
      <c r="A61" s="44">
        <v>56</v>
      </c>
      <c r="B61" s="98" t="s">
        <v>34</v>
      </c>
      <c r="C61" s="41" t="s">
        <v>71</v>
      </c>
      <c r="D61" s="89" t="s">
        <v>182</v>
      </c>
      <c r="E61" s="96" t="s">
        <v>195</v>
      </c>
      <c r="F61" s="96" t="s">
        <v>40</v>
      </c>
      <c r="G61" s="96"/>
    </row>
    <row r="62" spans="1:7" ht="19.95" customHeight="1">
      <c r="A62" s="44">
        <v>57</v>
      </c>
      <c r="B62" s="98" t="s">
        <v>34</v>
      </c>
      <c r="C62" s="41" t="s">
        <v>72</v>
      </c>
      <c r="D62" s="89" t="s">
        <v>183</v>
      </c>
      <c r="E62" s="96" t="s">
        <v>195</v>
      </c>
      <c r="F62" s="96" t="s">
        <v>41</v>
      </c>
      <c r="G62" s="96"/>
    </row>
    <row r="63" spans="1:7" ht="19.95" customHeight="1">
      <c r="A63" s="44">
        <v>58</v>
      </c>
      <c r="B63" s="98" t="s">
        <v>73</v>
      </c>
      <c r="C63" s="96" t="s">
        <v>75</v>
      </c>
      <c r="D63" s="89" t="s">
        <v>182</v>
      </c>
      <c r="E63" s="96" t="s">
        <v>195</v>
      </c>
      <c r="F63" s="96" t="s">
        <v>74</v>
      </c>
      <c r="G63" s="96"/>
    </row>
    <row r="64" spans="1:7" ht="27.6">
      <c r="A64" s="44">
        <v>59</v>
      </c>
      <c r="B64" s="98" t="s">
        <v>125</v>
      </c>
      <c r="C64" s="41" t="s">
        <v>126</v>
      </c>
      <c r="D64" s="89" t="s">
        <v>188</v>
      </c>
      <c r="E64" s="96" t="s">
        <v>195</v>
      </c>
      <c r="F64" s="96" t="s">
        <v>129</v>
      </c>
      <c r="G64" s="96"/>
    </row>
    <row r="65" spans="1:7" ht="41.4">
      <c r="A65" s="44">
        <v>60</v>
      </c>
      <c r="B65" s="98" t="s">
        <v>125</v>
      </c>
      <c r="C65" s="41" t="s">
        <v>127</v>
      </c>
      <c r="D65" s="98" t="s">
        <v>186</v>
      </c>
      <c r="E65" s="96" t="s">
        <v>195</v>
      </c>
      <c r="F65" s="96" t="s">
        <v>129</v>
      </c>
      <c r="G65" s="96"/>
    </row>
    <row r="66" spans="1:7" ht="27.6">
      <c r="A66" s="44">
        <v>61</v>
      </c>
      <c r="B66" s="98" t="s">
        <v>125</v>
      </c>
      <c r="C66" s="41" t="s">
        <v>128</v>
      </c>
      <c r="D66" s="89" t="s">
        <v>188</v>
      </c>
      <c r="E66" s="96" t="s">
        <v>195</v>
      </c>
      <c r="F66" s="96" t="s">
        <v>129</v>
      </c>
      <c r="G66" s="96"/>
    </row>
    <row r="67" spans="1:7" ht="19.95" customHeight="1">
      <c r="A67" s="44">
        <v>62</v>
      </c>
      <c r="B67" s="98" t="s">
        <v>132</v>
      </c>
      <c r="C67" s="41" t="s">
        <v>130</v>
      </c>
      <c r="D67" s="89" t="s">
        <v>189</v>
      </c>
      <c r="E67" s="96" t="s">
        <v>195</v>
      </c>
      <c r="F67" s="96" t="s">
        <v>131</v>
      </c>
      <c r="G67" s="96"/>
    </row>
    <row r="68" spans="1:7" ht="19.95" customHeight="1">
      <c r="A68" s="44">
        <v>63</v>
      </c>
      <c r="B68" s="98" t="s">
        <v>132</v>
      </c>
      <c r="C68" s="96" t="s">
        <v>133</v>
      </c>
      <c r="D68" s="89" t="s">
        <v>189</v>
      </c>
      <c r="E68" s="96" t="s">
        <v>195</v>
      </c>
      <c r="F68" s="96" t="s">
        <v>134</v>
      </c>
      <c r="G68" s="96"/>
    </row>
    <row r="69" spans="1:7" ht="19.95" customHeight="1">
      <c r="A69" s="44">
        <v>64</v>
      </c>
      <c r="B69" s="98" t="s">
        <v>135</v>
      </c>
      <c r="C69" s="41" t="s">
        <v>137</v>
      </c>
      <c r="D69" s="89" t="s">
        <v>190</v>
      </c>
      <c r="E69" s="96" t="s">
        <v>195</v>
      </c>
      <c r="F69" s="41" t="s">
        <v>141</v>
      </c>
      <c r="G69" s="96"/>
    </row>
    <row r="70" spans="1:7" ht="19.95" customHeight="1">
      <c r="A70" s="44">
        <v>65</v>
      </c>
      <c r="B70" s="98" t="s">
        <v>135</v>
      </c>
      <c r="C70" s="41" t="s">
        <v>136</v>
      </c>
      <c r="D70" s="89" t="s">
        <v>190</v>
      </c>
      <c r="E70" s="96" t="s">
        <v>195</v>
      </c>
      <c r="F70" s="41" t="s">
        <v>140</v>
      </c>
      <c r="G70" s="96"/>
    </row>
    <row r="71" spans="1:7" ht="19.95" customHeight="1">
      <c r="A71" s="44">
        <v>66</v>
      </c>
      <c r="B71" s="98" t="s">
        <v>135</v>
      </c>
      <c r="C71" s="41" t="s">
        <v>139</v>
      </c>
      <c r="D71" s="89" t="s">
        <v>190</v>
      </c>
      <c r="E71" s="96" t="s">
        <v>195</v>
      </c>
      <c r="F71" s="41" t="s">
        <v>143</v>
      </c>
      <c r="G71" s="96"/>
    </row>
    <row r="72" spans="1:7" ht="19.95" customHeight="1">
      <c r="A72" s="44">
        <v>67</v>
      </c>
      <c r="B72" s="98" t="s">
        <v>135</v>
      </c>
      <c r="C72" s="41" t="s">
        <v>138</v>
      </c>
      <c r="D72" s="89" t="s">
        <v>190</v>
      </c>
      <c r="E72" s="96" t="s">
        <v>195</v>
      </c>
      <c r="F72" s="41" t="s">
        <v>142</v>
      </c>
      <c r="G72" s="96"/>
    </row>
    <row r="73" spans="1:7" ht="27" customHeight="1">
      <c r="A73" s="44">
        <v>68</v>
      </c>
      <c r="B73" s="98" t="s">
        <v>145</v>
      </c>
      <c r="C73" s="41" t="s">
        <v>205</v>
      </c>
      <c r="D73" s="98" t="s">
        <v>186</v>
      </c>
      <c r="E73" s="96" t="s">
        <v>195</v>
      </c>
      <c r="F73" s="41" t="s">
        <v>153</v>
      </c>
      <c r="G73" s="96"/>
    </row>
    <row r="74" spans="1:7" ht="27" customHeight="1">
      <c r="A74" s="44">
        <v>69</v>
      </c>
      <c r="B74" s="98" t="s">
        <v>145</v>
      </c>
      <c r="C74" s="41" t="s">
        <v>203</v>
      </c>
      <c r="D74" s="98" t="s">
        <v>186</v>
      </c>
      <c r="E74" s="96" t="s">
        <v>195</v>
      </c>
      <c r="F74" s="41" t="s">
        <v>151</v>
      </c>
      <c r="G74" s="96"/>
    </row>
    <row r="75" spans="1:7" ht="27" customHeight="1">
      <c r="A75" s="44">
        <v>70</v>
      </c>
      <c r="B75" s="98" t="s">
        <v>145</v>
      </c>
      <c r="C75" s="41" t="s">
        <v>202</v>
      </c>
      <c r="D75" s="98" t="s">
        <v>186</v>
      </c>
      <c r="E75" s="96" t="s">
        <v>195</v>
      </c>
      <c r="F75" s="41" t="s">
        <v>150</v>
      </c>
      <c r="G75" s="96"/>
    </row>
    <row r="76" spans="1:7" ht="27" customHeight="1">
      <c r="A76" s="44">
        <v>71</v>
      </c>
      <c r="B76" s="98" t="s">
        <v>145</v>
      </c>
      <c r="C76" s="41" t="s">
        <v>200</v>
      </c>
      <c r="D76" s="98" t="s">
        <v>186</v>
      </c>
      <c r="E76" s="96" t="s">
        <v>195</v>
      </c>
      <c r="F76" s="41" t="s">
        <v>148</v>
      </c>
      <c r="G76" s="96"/>
    </row>
    <row r="77" spans="1:7" ht="27" customHeight="1">
      <c r="A77" s="44">
        <v>72</v>
      </c>
      <c r="B77" s="98" t="s">
        <v>145</v>
      </c>
      <c r="C77" s="41" t="s">
        <v>199</v>
      </c>
      <c r="D77" s="98" t="s">
        <v>186</v>
      </c>
      <c r="E77" s="96" t="s">
        <v>195</v>
      </c>
      <c r="F77" s="41" t="s">
        <v>147</v>
      </c>
      <c r="G77" s="96"/>
    </row>
    <row r="78" spans="1:7" ht="27" customHeight="1">
      <c r="A78" s="44">
        <v>73</v>
      </c>
      <c r="B78" s="98" t="s">
        <v>145</v>
      </c>
      <c r="C78" s="41" t="s">
        <v>198</v>
      </c>
      <c r="D78" s="98" t="s">
        <v>186</v>
      </c>
      <c r="E78" s="96" t="s">
        <v>195</v>
      </c>
      <c r="F78" s="41" t="s">
        <v>146</v>
      </c>
      <c r="G78" s="96"/>
    </row>
    <row r="79" spans="1:7" ht="27" customHeight="1">
      <c r="A79" s="44">
        <v>74</v>
      </c>
      <c r="B79" s="98" t="s">
        <v>145</v>
      </c>
      <c r="C79" s="41" t="s">
        <v>211</v>
      </c>
      <c r="D79" s="98" t="s">
        <v>186</v>
      </c>
      <c r="E79" s="96" t="s">
        <v>195</v>
      </c>
      <c r="F79" s="41" t="s">
        <v>157</v>
      </c>
      <c r="G79" s="96"/>
    </row>
    <row r="80" spans="1:7" ht="27" customHeight="1">
      <c r="A80" s="44">
        <v>75</v>
      </c>
      <c r="B80" s="98" t="s">
        <v>145</v>
      </c>
      <c r="C80" s="41" t="s">
        <v>208</v>
      </c>
      <c r="D80" s="98" t="s">
        <v>186</v>
      </c>
      <c r="E80" s="96" t="s">
        <v>195</v>
      </c>
      <c r="F80" s="41" t="s">
        <v>156</v>
      </c>
      <c r="G80" s="96"/>
    </row>
    <row r="81" spans="1:7" ht="27" customHeight="1">
      <c r="A81" s="44">
        <v>76</v>
      </c>
      <c r="B81" s="98" t="s">
        <v>145</v>
      </c>
      <c r="C81" s="41" t="s">
        <v>207</v>
      </c>
      <c r="D81" s="98" t="s">
        <v>186</v>
      </c>
      <c r="E81" s="96" t="s">
        <v>195</v>
      </c>
      <c r="F81" s="41" t="s">
        <v>155</v>
      </c>
      <c r="G81" s="96"/>
    </row>
    <row r="82" spans="1:7" ht="27" customHeight="1">
      <c r="A82" s="44">
        <v>77</v>
      </c>
      <c r="B82" s="98" t="s">
        <v>145</v>
      </c>
      <c r="C82" s="41" t="s">
        <v>206</v>
      </c>
      <c r="D82" s="98" t="s">
        <v>186</v>
      </c>
      <c r="E82" s="96" t="s">
        <v>195</v>
      </c>
      <c r="F82" s="41" t="s">
        <v>154</v>
      </c>
      <c r="G82" s="96"/>
    </row>
    <row r="83" spans="1:7" ht="27" customHeight="1">
      <c r="A83" s="44">
        <v>78</v>
      </c>
      <c r="B83" s="98" t="s">
        <v>145</v>
      </c>
      <c r="C83" s="41" t="s">
        <v>204</v>
      </c>
      <c r="D83" s="98" t="s">
        <v>186</v>
      </c>
      <c r="E83" s="96" t="s">
        <v>195</v>
      </c>
      <c r="F83" s="41" t="s">
        <v>152</v>
      </c>
      <c r="G83" s="96"/>
    </row>
    <row r="84" spans="1:7" ht="19.95" customHeight="1">
      <c r="A84" s="44">
        <v>79</v>
      </c>
      <c r="B84" s="98" t="s">
        <v>145</v>
      </c>
      <c r="C84" s="41" t="s">
        <v>201</v>
      </c>
      <c r="D84" s="98" t="s">
        <v>186</v>
      </c>
      <c r="E84" s="96" t="s">
        <v>195</v>
      </c>
      <c r="F84" s="41" t="s">
        <v>149</v>
      </c>
      <c r="G84" s="96"/>
    </row>
    <row r="85" spans="1:7" ht="19.95" customHeight="1">
      <c r="A85" s="44">
        <v>80</v>
      </c>
      <c r="B85" s="108" t="s">
        <v>225</v>
      </c>
      <c r="C85" s="108" t="s">
        <v>219</v>
      </c>
      <c r="D85" s="104" t="s">
        <v>186</v>
      </c>
      <c r="E85" s="107" t="s">
        <v>195</v>
      </c>
      <c r="F85" s="105" t="s">
        <v>220</v>
      </c>
      <c r="G85" s="96"/>
    </row>
    <row r="86" spans="1:7" ht="19.95" customHeight="1">
      <c r="A86" s="44">
        <v>81</v>
      </c>
      <c r="B86" s="108" t="s">
        <v>226</v>
      </c>
      <c r="C86" s="108" t="s">
        <v>221</v>
      </c>
      <c r="D86" s="104" t="s">
        <v>186</v>
      </c>
      <c r="E86" s="107" t="s">
        <v>195</v>
      </c>
      <c r="F86" s="105" t="s">
        <v>222</v>
      </c>
      <c r="G86" s="96"/>
    </row>
    <row r="87" spans="1:7" ht="19.95" customHeight="1">
      <c r="A87" s="44">
        <v>82</v>
      </c>
      <c r="B87" s="108" t="s">
        <v>227</v>
      </c>
      <c r="C87" s="108" t="s">
        <v>223</v>
      </c>
      <c r="D87" s="104" t="s">
        <v>186</v>
      </c>
      <c r="E87" s="107" t="s">
        <v>195</v>
      </c>
      <c r="F87" s="105" t="s">
        <v>224</v>
      </c>
      <c r="G87" s="96"/>
    </row>
    <row r="88" spans="1:7" ht="19.95" customHeight="1">
      <c r="A88" s="44">
        <v>83</v>
      </c>
      <c r="B88" s="104" t="s">
        <v>132</v>
      </c>
      <c r="C88" s="105" t="s">
        <v>228</v>
      </c>
      <c r="D88" s="104" t="s">
        <v>186</v>
      </c>
      <c r="E88" s="107" t="s">
        <v>195</v>
      </c>
      <c r="F88" s="105" t="s">
        <v>228</v>
      </c>
      <c r="G88" s="96"/>
    </row>
    <row r="89" spans="1:7" ht="19.95" customHeight="1">
      <c r="A89" s="44">
        <v>84</v>
      </c>
      <c r="B89" s="104" t="s">
        <v>132</v>
      </c>
      <c r="C89" s="105" t="s">
        <v>229</v>
      </c>
      <c r="D89" s="104" t="s">
        <v>186</v>
      </c>
      <c r="E89" s="107" t="s">
        <v>195</v>
      </c>
      <c r="F89" s="105" t="s">
        <v>229</v>
      </c>
      <c r="G89" s="96"/>
    </row>
    <row r="90" spans="1:7" ht="19.95" customHeight="1">
      <c r="A90" s="44">
        <v>85</v>
      </c>
      <c r="B90" s="98" t="s">
        <v>170</v>
      </c>
      <c r="C90" s="41" t="s">
        <v>175</v>
      </c>
      <c r="D90" s="98" t="s">
        <v>186</v>
      </c>
      <c r="E90" s="96" t="s">
        <v>195</v>
      </c>
      <c r="F90" s="41" t="s">
        <v>171</v>
      </c>
      <c r="G90" s="96"/>
    </row>
    <row r="91" spans="1:7" ht="19.95" customHeight="1">
      <c r="A91" s="44">
        <v>86</v>
      </c>
      <c r="B91" s="98" t="s">
        <v>170</v>
      </c>
      <c r="C91" s="41" t="s">
        <v>178</v>
      </c>
      <c r="D91" s="98" t="s">
        <v>186</v>
      </c>
      <c r="E91" s="96" t="s">
        <v>195</v>
      </c>
      <c r="F91" s="41" t="s">
        <v>174</v>
      </c>
      <c r="G91" s="96"/>
    </row>
    <row r="92" spans="1:7" ht="19.95" customHeight="1">
      <c r="A92" s="99" t="s">
        <v>197</v>
      </c>
      <c r="B92" s="93" t="s">
        <v>192</v>
      </c>
      <c r="C92" s="91"/>
      <c r="D92" s="92"/>
      <c r="E92" s="97"/>
      <c r="F92" s="97"/>
      <c r="G92" s="97"/>
    </row>
    <row r="93" spans="1:7" ht="19.95" customHeight="1">
      <c r="A93" s="44">
        <v>87</v>
      </c>
      <c r="B93" s="95" t="s">
        <v>108</v>
      </c>
      <c r="C93" s="41" t="s">
        <v>112</v>
      </c>
      <c r="D93" s="89" t="s">
        <v>187</v>
      </c>
      <c r="E93" s="94" t="s">
        <v>192</v>
      </c>
      <c r="F93" s="41" t="s">
        <v>109</v>
      </c>
      <c r="G93" s="94"/>
    </row>
    <row r="94" spans="1:7" ht="19.95" customHeight="1">
      <c r="A94" s="44">
        <v>88</v>
      </c>
      <c r="B94" s="95" t="s">
        <v>108</v>
      </c>
      <c r="C94" s="41" t="s">
        <v>113</v>
      </c>
      <c r="D94" s="89" t="s">
        <v>187</v>
      </c>
      <c r="E94" s="94" t="s">
        <v>192</v>
      </c>
      <c r="F94" s="41" t="s">
        <v>109</v>
      </c>
      <c r="G94" s="94"/>
    </row>
    <row r="95" spans="1:7" ht="19.95" customHeight="1">
      <c r="A95" s="44">
        <v>89</v>
      </c>
      <c r="B95" s="95" t="s">
        <v>108</v>
      </c>
      <c r="C95" s="41" t="s">
        <v>114</v>
      </c>
      <c r="D95" s="89" t="s">
        <v>187</v>
      </c>
      <c r="E95" s="94" t="s">
        <v>192</v>
      </c>
      <c r="F95" s="41" t="s">
        <v>109</v>
      </c>
      <c r="G95" s="94"/>
    </row>
    <row r="96" spans="1:7" ht="19.95" customHeight="1">
      <c r="A96" s="44">
        <v>90</v>
      </c>
      <c r="B96" s="95" t="s">
        <v>108</v>
      </c>
      <c r="C96" s="41" t="s">
        <v>115</v>
      </c>
      <c r="D96" s="89" t="s">
        <v>187</v>
      </c>
      <c r="E96" s="94" t="s">
        <v>192</v>
      </c>
      <c r="F96" s="41" t="s">
        <v>109</v>
      </c>
      <c r="G96" s="94"/>
    </row>
    <row r="97" spans="1:7" ht="19.95" customHeight="1">
      <c r="A97" s="44">
        <v>91</v>
      </c>
      <c r="B97" s="95" t="s">
        <v>108</v>
      </c>
      <c r="C97" s="41" t="s">
        <v>105</v>
      </c>
      <c r="D97" s="89" t="s">
        <v>186</v>
      </c>
      <c r="E97" s="94" t="s">
        <v>192</v>
      </c>
      <c r="F97" s="41" t="s">
        <v>110</v>
      </c>
      <c r="G97" s="94"/>
    </row>
    <row r="98" spans="1:7" ht="19.95" customHeight="1">
      <c r="A98" s="44">
        <v>92</v>
      </c>
      <c r="B98" s="95" t="s">
        <v>108</v>
      </c>
      <c r="C98" s="41" t="s">
        <v>106</v>
      </c>
      <c r="D98" s="89" t="s">
        <v>186</v>
      </c>
      <c r="E98" s="94" t="s">
        <v>192</v>
      </c>
      <c r="F98" s="41" t="s">
        <v>106</v>
      </c>
      <c r="G98" s="94"/>
    </row>
    <row r="99" spans="1:7" ht="19.95" customHeight="1">
      <c r="A99" s="44">
        <v>93</v>
      </c>
      <c r="B99" s="95" t="s">
        <v>108</v>
      </c>
      <c r="C99" s="41" t="s">
        <v>107</v>
      </c>
      <c r="D99" s="89" t="s">
        <v>186</v>
      </c>
      <c r="E99" s="94" t="s">
        <v>192</v>
      </c>
      <c r="F99" s="41" t="s">
        <v>111</v>
      </c>
      <c r="G99" s="94"/>
    </row>
    <row r="100" spans="1:7" ht="19.95" customHeight="1">
      <c r="A100" s="44">
        <v>94</v>
      </c>
      <c r="B100" s="95" t="s">
        <v>116</v>
      </c>
      <c r="C100" s="41" t="s">
        <v>121</v>
      </c>
      <c r="D100" s="89" t="s">
        <v>186</v>
      </c>
      <c r="E100" s="94" t="s">
        <v>192</v>
      </c>
      <c r="F100" s="41" t="s">
        <v>117</v>
      </c>
      <c r="G100" s="94"/>
    </row>
    <row r="101" spans="1:7" ht="19.95" customHeight="1">
      <c r="A101" s="44">
        <v>95</v>
      </c>
      <c r="B101" s="95" t="s">
        <v>116</v>
      </c>
      <c r="C101" s="41" t="s">
        <v>122</v>
      </c>
      <c r="D101" s="95" t="s">
        <v>186</v>
      </c>
      <c r="E101" s="94" t="s">
        <v>192</v>
      </c>
      <c r="F101" s="41" t="s">
        <v>118</v>
      </c>
      <c r="G101" s="94"/>
    </row>
    <row r="102" spans="1:7" ht="19.95" customHeight="1">
      <c r="A102" s="44">
        <v>96</v>
      </c>
      <c r="B102" s="95" t="s">
        <v>158</v>
      </c>
      <c r="C102" s="41" t="s">
        <v>163</v>
      </c>
      <c r="D102" s="95" t="s">
        <v>186</v>
      </c>
      <c r="E102" s="94" t="s">
        <v>192</v>
      </c>
      <c r="F102" s="41" t="s">
        <v>160</v>
      </c>
      <c r="G102" s="94"/>
    </row>
    <row r="103" spans="1:7" ht="19.95" customHeight="1">
      <c r="A103" s="44">
        <v>97</v>
      </c>
      <c r="B103" s="95" t="s">
        <v>170</v>
      </c>
      <c r="C103" s="41" t="s">
        <v>177</v>
      </c>
      <c r="D103" s="95" t="s">
        <v>186</v>
      </c>
      <c r="E103" s="94" t="s">
        <v>192</v>
      </c>
      <c r="F103" s="41" t="s">
        <v>173</v>
      </c>
      <c r="G103" s="94"/>
    </row>
  </sheetData>
  <sortState ref="A67:G78">
    <sortCondition descending="1" ref="A6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Phiếu tổng</vt:lpstr>
      <vt:lpstr>vật tư</vt:lpstr>
      <vt:lpstr>chỉnh sữa</vt:lpstr>
      <vt:lpstr>'Phiếu tổng'!Print_Area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H-Sky</dc:creator>
  <cp:lastModifiedBy>Windows User</cp:lastModifiedBy>
  <cp:lastPrinted>2019-05-16T16:13:07Z</cp:lastPrinted>
  <dcterms:created xsi:type="dcterms:W3CDTF">2018-12-30T03:32:59Z</dcterms:created>
  <dcterms:modified xsi:type="dcterms:W3CDTF">2019-05-19T07:56:49Z</dcterms:modified>
</cp:coreProperties>
</file>