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20490" windowHeight="7215"/>
  </bookViews>
  <sheets>
    <sheet name="SheetCopyVaoFileBan" sheetId="1" r:id="rId1"/>
    <sheet name="SheetApDung" sheetId="4" r:id="rId2"/>
  </sheets>
  <calcPr calcId="162913"/>
</workbook>
</file>

<file path=xl/calcChain.xml><?xml version="1.0" encoding="utf-8"?>
<calcChain xmlns="http://schemas.openxmlformats.org/spreadsheetml/2006/main">
  <c r="Q11" i="1" l="1"/>
  <c r="A6" i="1" l="1"/>
  <c r="B6" i="1" l="1"/>
  <c r="B14" i="1"/>
  <c r="H7" i="1" l="1"/>
  <c r="Q7" i="1"/>
  <c r="P7" i="1"/>
  <c r="O7" i="1"/>
  <c r="I7" i="1"/>
  <c r="G7" i="1"/>
  <c r="M7" i="1"/>
  <c r="P11" i="1"/>
  <c r="P10" i="1" s="1"/>
  <c r="L7" i="1"/>
  <c r="L11" i="1" s="1"/>
  <c r="L10" i="1" s="1"/>
  <c r="N7" i="1"/>
  <c r="K7" i="1"/>
  <c r="D7" i="1"/>
  <c r="D11" i="1" s="1"/>
  <c r="D10" i="1" s="1"/>
  <c r="E7" i="1"/>
  <c r="F7" i="1"/>
  <c r="J7" i="1"/>
  <c r="J11" i="1" s="1"/>
  <c r="J10" i="1" s="1"/>
  <c r="C7" i="1"/>
  <c r="C9" i="1" s="1"/>
  <c r="I8" i="1"/>
  <c r="I11" i="1"/>
  <c r="I10" i="1" s="1"/>
  <c r="K9" i="1" l="1"/>
  <c r="N9" i="1"/>
  <c r="H9" i="1"/>
  <c r="G9" i="1"/>
  <c r="Q9" i="1"/>
  <c r="P9" i="1"/>
  <c r="G11" i="1"/>
  <c r="G10" i="1" s="1"/>
  <c r="H8" i="1"/>
  <c r="L9" i="1"/>
  <c r="I9" i="1"/>
  <c r="O11" i="1"/>
  <c r="O10" i="1" s="1"/>
  <c r="O9" i="1"/>
  <c r="L8" i="1"/>
  <c r="M9" i="1"/>
  <c r="K8" i="1"/>
  <c r="K11" i="1" s="1"/>
  <c r="K10" i="1" s="1"/>
  <c r="Q8" i="1"/>
  <c r="Q10" i="1" s="1"/>
  <c r="O8" i="1"/>
  <c r="P8" i="1"/>
  <c r="J9" i="1"/>
  <c r="J8" i="1"/>
  <c r="C11" i="1"/>
  <c r="C10" i="1" s="1"/>
  <c r="D8" i="1"/>
  <c r="C8" i="1"/>
  <c r="D9" i="1"/>
  <c r="F8" i="1"/>
  <c r="N8" i="1"/>
  <c r="N11" i="1" s="1"/>
  <c r="N10" i="1" s="1"/>
  <c r="M11" i="1"/>
  <c r="M10" i="1" s="1"/>
  <c r="M8" i="1"/>
  <c r="G8" i="1"/>
  <c r="F11" i="1"/>
  <c r="F10" i="1" s="1"/>
  <c r="E9" i="1"/>
  <c r="E8" i="1"/>
  <c r="E11" i="1" s="1"/>
  <c r="E10" i="1" s="1"/>
  <c r="F9" i="1" l="1"/>
  <c r="H11" i="1"/>
  <c r="H10" i="1" s="1"/>
  <c r="B15" i="1" l="1"/>
  <c r="B4" i="1" s="1"/>
  <c r="B16" i="4" s="1"/>
  <c r="B13" i="1"/>
</calcChain>
</file>

<file path=xl/sharedStrings.xml><?xml version="1.0" encoding="utf-8"?>
<sst xmlns="http://schemas.openxmlformats.org/spreadsheetml/2006/main" count="18" uniqueCount="16">
  <si>
    <t>Bằng chữ:</t>
  </si>
  <si>
    <t>ngàn</t>
  </si>
  <si>
    <t>tỷ</t>
  </si>
  <si>
    <t>triệu</t>
  </si>
  <si>
    <t>Số cần đọc:</t>
  </si>
  <si>
    <t>đồng./.</t>
  </si>
  <si>
    <t>Tổng</t>
  </si>
  <si>
    <t>NỘI DUNG BÁO CÁO</t>
  </si>
  <si>
    <t>NGÀN TỶ</t>
  </si>
  <si>
    <t>TỶ</t>
  </si>
  <si>
    <t>TRIỆU</t>
  </si>
  <si>
    <t>NGÀN</t>
  </si>
  <si>
    <t>TRĂM</t>
  </si>
  <si>
    <t>TÁC GIẢ: NGUYỄN PHÚ BÌNH (FUBI) - ADMIN XAYDUNG360,VN
ADMIN group: ĐỘT PHÁ EXCEL &amp; VBA THỰC CHIẾN</t>
  </si>
  <si>
    <t>https://www.facebook.com/groups/TuDongHoaExcel/</t>
  </si>
  <si>
    <t>Tác giả sáng tạo ra Phương pháp 03 BƯỚC ĐỂ TỰ ĐỘNG HÓA CÔNG VIỆC BẰNG EXCEL THÔNG THƯỜNG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</si>
</sst>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26" x14ac:knownFonts="1">
    <font>
      <sz val="11"/>
      <color theme="1"/>
      <name val="Times New Roman"/>
      <family val="1"/>
    </font>
    <font>
      <sz val="10"/>
      <name val="VNI-Times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.VnArial"/>
      <family val="2"/>
    </font>
    <font>
      <sz val="11"/>
      <color theme="1"/>
      <name val="Calibri"/>
      <family val="2"/>
      <scheme val="minor"/>
    </font>
    <font>
      <sz val="11"/>
      <color rgb="FF1C1E21"/>
      <name val="Arial"/>
      <family val="2"/>
    </font>
    <font>
      <sz val="11"/>
      <color theme="1"/>
      <name val="Times New Roman"/>
      <family val="1"/>
    </font>
    <font>
      <sz val="12"/>
      <color theme="1"/>
      <name val="Arial"/>
      <family val="2"/>
    </font>
    <font>
      <b/>
      <sz val="12"/>
      <color rgb="FFC00000"/>
      <name val="Arial"/>
      <family val="2"/>
    </font>
    <font>
      <b/>
      <u val="singleAccounting"/>
      <sz val="12"/>
      <color rgb="FF0000FF"/>
      <name val="Arial"/>
      <family val="2"/>
    </font>
    <font>
      <sz val="12"/>
      <color rgb="FFC00000"/>
      <name val="Arial"/>
      <family val="2"/>
    </font>
    <font>
      <u/>
      <sz val="12"/>
      <color theme="1"/>
      <name val="Arial"/>
      <family val="2"/>
    </font>
    <font>
      <i/>
      <sz val="12"/>
      <color rgb="FFC00000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indexed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12"/>
      <name val="Arial"/>
      <family val="2"/>
    </font>
    <font>
      <b/>
      <i/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12"/>
      <color rgb="FFFFFF00"/>
      <name val="Arial"/>
      <family val="2"/>
    </font>
    <font>
      <u/>
      <sz val="11"/>
      <color theme="10"/>
      <name val="Times New Roman"/>
      <family val="1"/>
    </font>
    <font>
      <b/>
      <i/>
      <u/>
      <sz val="12"/>
      <color rgb="FFFFFF00"/>
      <name val="Arial"/>
      <family val="2"/>
    </font>
    <font>
      <b/>
      <sz val="12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0099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5" fillId="0" borderId="0"/>
    <xf numFmtId="0" fontId="4" fillId="0" borderId="0"/>
    <xf numFmtId="0" fontId="1" fillId="0" borderId="0"/>
    <xf numFmtId="43" fontId="7" fillId="0" borderId="0" applyFont="0" applyFill="0" applyBorder="0" applyAlignment="0" applyProtection="0"/>
    <xf numFmtId="0" fontId="23" fillId="0" borderId="0" applyNumberFormat="0" applyFill="0" applyBorder="0" applyAlignment="0" applyProtection="0"/>
  </cellStyleXfs>
  <cellXfs count="73">
    <xf numFmtId="0" fontId="0" fillId="0" borderId="0" xfId="0"/>
    <xf numFmtId="0" fontId="8" fillId="0" borderId="0" xfId="0" applyFont="1"/>
    <xf numFmtId="0" fontId="8" fillId="0" borderId="3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9" xfId="0" applyFont="1" applyBorder="1"/>
    <xf numFmtId="0" fontId="8" fillId="0" borderId="0" xfId="0" applyFont="1" applyBorder="1"/>
    <xf numFmtId="0" fontId="8" fillId="0" borderId="10" xfId="0" applyFont="1" applyBorder="1"/>
    <xf numFmtId="0" fontId="8" fillId="0" borderId="6" xfId="0" applyFont="1" applyBorder="1"/>
    <xf numFmtId="0" fontId="8" fillId="0" borderId="7" xfId="0" applyFont="1" applyBorder="1"/>
    <xf numFmtId="0" fontId="8" fillId="0" borderId="8" xfId="0" applyFont="1" applyBorder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37" fontId="10" fillId="0" borderId="0" xfId="6" applyNumberFormat="1" applyFont="1" applyAlignment="1">
      <alignment vertical="center"/>
    </xf>
    <xf numFmtId="0" fontId="11" fillId="2" borderId="0" xfId="0" applyFont="1" applyFill="1" applyBorder="1"/>
    <xf numFmtId="0" fontId="12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164" fontId="14" fillId="0" borderId="0" xfId="1" applyNumberFormat="1" applyFont="1" applyFill="1" applyAlignment="1">
      <alignment vertical="center"/>
    </xf>
    <xf numFmtId="164" fontId="14" fillId="0" borderId="0" xfId="1" applyNumberFormat="1" applyFont="1" applyFill="1" applyAlignment="1">
      <alignment horizontal="center" vertical="center"/>
    </xf>
    <xf numFmtId="0" fontId="14" fillId="0" borderId="0" xfId="0" applyFont="1" applyFill="1" applyAlignment="1">
      <alignment vertical="center"/>
    </xf>
    <xf numFmtId="43" fontId="16" fillId="0" borderId="2" xfId="6" applyFont="1" applyFill="1" applyBorder="1" applyAlignment="1" applyProtection="1">
      <alignment horizontal="center" vertical="center"/>
      <protection hidden="1"/>
    </xf>
    <xf numFmtId="0" fontId="17" fillId="0" borderId="11" xfId="5" applyFont="1" applyFill="1" applyBorder="1" applyAlignment="1" applyProtection="1">
      <alignment horizontal="center" vertical="center"/>
      <protection hidden="1"/>
    </xf>
    <xf numFmtId="0" fontId="17" fillId="0" borderId="12" xfId="5" applyFont="1" applyFill="1" applyBorder="1" applyAlignment="1" applyProtection="1">
      <alignment horizontal="center" vertical="center"/>
      <protection hidden="1"/>
    </xf>
    <xf numFmtId="0" fontId="17" fillId="0" borderId="13" xfId="5" applyFont="1" applyFill="1" applyBorder="1" applyAlignment="1" applyProtection="1">
      <alignment horizontal="center" vertical="center"/>
      <protection hidden="1"/>
    </xf>
    <xf numFmtId="0" fontId="18" fillId="0" borderId="5" xfId="5" applyFont="1" applyFill="1" applyBorder="1" applyAlignment="1" applyProtection="1">
      <alignment vertical="center"/>
      <protection hidden="1"/>
    </xf>
    <xf numFmtId="0" fontId="19" fillId="0" borderId="14" xfId="5" applyFont="1" applyFill="1" applyBorder="1" applyAlignment="1" applyProtection="1">
      <alignment vertical="center"/>
      <protection hidden="1"/>
    </xf>
    <xf numFmtId="0" fontId="19" fillId="0" borderId="15" xfId="5" applyFont="1" applyFill="1" applyBorder="1" applyAlignment="1" applyProtection="1">
      <alignment vertical="center"/>
      <protection hidden="1"/>
    </xf>
    <xf numFmtId="0" fontId="19" fillId="0" borderId="16" xfId="5" applyFont="1" applyFill="1" applyBorder="1" applyAlignment="1" applyProtection="1">
      <alignment vertical="center"/>
      <protection hidden="1"/>
    </xf>
    <xf numFmtId="0" fontId="18" fillId="0" borderId="10" xfId="5" applyFont="1" applyFill="1" applyBorder="1" applyAlignment="1" applyProtection="1">
      <alignment vertical="center"/>
      <protection hidden="1"/>
    </xf>
    <xf numFmtId="0" fontId="19" fillId="0" borderId="17" xfId="5" applyFont="1" applyFill="1" applyBorder="1" applyAlignment="1" applyProtection="1">
      <alignment vertical="center"/>
      <protection hidden="1"/>
    </xf>
    <xf numFmtId="0" fontId="19" fillId="0" borderId="18" xfId="5" applyFont="1" applyFill="1" applyBorder="1" applyAlignment="1" applyProtection="1">
      <alignment vertical="center"/>
      <protection hidden="1"/>
    </xf>
    <xf numFmtId="0" fontId="19" fillId="0" borderId="19" xfId="5" applyFont="1" applyFill="1" applyBorder="1" applyAlignment="1" applyProtection="1">
      <alignment vertical="center"/>
      <protection hidden="1"/>
    </xf>
    <xf numFmtId="0" fontId="17" fillId="0" borderId="0" xfId="2" applyFont="1" applyFill="1" applyAlignment="1">
      <alignment vertical="center"/>
    </xf>
    <xf numFmtId="0" fontId="19" fillId="0" borderId="20" xfId="4" applyFont="1" applyFill="1" applyBorder="1" applyAlignment="1" applyProtection="1">
      <alignment horizontal="center" vertical="center"/>
      <protection hidden="1"/>
    </xf>
    <xf numFmtId="0" fontId="19" fillId="0" borderId="21" xfId="4" applyFont="1" applyFill="1" applyBorder="1" applyAlignment="1" applyProtection="1">
      <alignment horizontal="center" vertical="center"/>
      <protection hidden="1"/>
    </xf>
    <xf numFmtId="0" fontId="19" fillId="0" borderId="22" xfId="4" applyFont="1" applyFill="1" applyBorder="1" applyAlignment="1" applyProtection="1">
      <alignment horizontal="center" vertical="center"/>
      <protection hidden="1"/>
    </xf>
    <xf numFmtId="0" fontId="19" fillId="0" borderId="21" xfId="5" applyFont="1" applyFill="1" applyBorder="1" applyAlignment="1" applyProtection="1">
      <alignment horizontal="center" vertical="center"/>
      <protection hidden="1"/>
    </xf>
    <xf numFmtId="0" fontId="19" fillId="0" borderId="17" xfId="4" applyFont="1" applyFill="1" applyBorder="1" applyAlignment="1" applyProtection="1">
      <alignment horizontal="center" vertical="center"/>
      <protection hidden="1"/>
    </xf>
    <xf numFmtId="0" fontId="19" fillId="0" borderId="18" xfId="4" applyFont="1" applyFill="1" applyBorder="1" applyAlignment="1" applyProtection="1">
      <alignment horizontal="center" vertical="center"/>
      <protection hidden="1"/>
    </xf>
    <xf numFmtId="0" fontId="19" fillId="0" borderId="19" xfId="4" applyFont="1" applyFill="1" applyBorder="1" applyAlignment="1" applyProtection="1">
      <alignment horizontal="center" vertical="center"/>
      <protection hidden="1"/>
    </xf>
    <xf numFmtId="0" fontId="19" fillId="7" borderId="23" xfId="5" applyFont="1" applyFill="1" applyBorder="1" applyAlignment="1" applyProtection="1">
      <alignment horizontal="center" vertical="center"/>
      <protection hidden="1"/>
    </xf>
    <xf numFmtId="0" fontId="19" fillId="7" borderId="24" xfId="5" applyFont="1" applyFill="1" applyBorder="1" applyAlignment="1" applyProtection="1">
      <alignment horizontal="center" vertical="center"/>
      <protection hidden="1"/>
    </xf>
    <xf numFmtId="0" fontId="19" fillId="7" borderId="25" xfId="5" applyFont="1" applyFill="1" applyBorder="1" applyAlignment="1" applyProtection="1">
      <alignment horizontal="center" vertical="center"/>
      <protection hidden="1"/>
    </xf>
    <xf numFmtId="164" fontId="15" fillId="0" borderId="0" xfId="1" applyNumberFormat="1" applyFont="1" applyFill="1" applyAlignment="1">
      <alignment horizontal="center" vertical="center"/>
    </xf>
    <xf numFmtId="164" fontId="15" fillId="0" borderId="0" xfId="1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4" fillId="0" borderId="0" xfId="0" applyFont="1" applyFill="1" applyAlignment="1">
      <alignment vertical="center" wrapText="1"/>
    </xf>
    <xf numFmtId="0" fontId="20" fillId="0" borderId="0" xfId="0" applyFont="1" applyFill="1" applyAlignment="1">
      <alignment vertical="center"/>
    </xf>
    <xf numFmtId="0" fontId="18" fillId="0" borderId="0" xfId="2" applyFont="1" applyFill="1" applyAlignment="1">
      <alignment vertical="center"/>
    </xf>
    <xf numFmtId="0" fontId="15" fillId="0" borderId="0" xfId="0" applyFont="1" applyFill="1" applyAlignment="1">
      <alignment horizontal="right" vertical="center"/>
    </xf>
    <xf numFmtId="164" fontId="17" fillId="2" borderId="1" xfId="2" applyNumberFormat="1" applyFont="1" applyFill="1" applyBorder="1" applyAlignment="1">
      <alignment vertical="center"/>
    </xf>
    <xf numFmtId="164" fontId="21" fillId="2" borderId="0" xfId="1" applyNumberFormat="1" applyFont="1" applyFill="1" applyAlignment="1">
      <alignment horizontal="center" vertical="center"/>
    </xf>
    <xf numFmtId="164" fontId="25" fillId="8" borderId="0" xfId="1" applyNumberFormat="1" applyFont="1" applyFill="1" applyAlignment="1">
      <alignment horizontal="center" vertical="center" wrapText="1"/>
    </xf>
    <xf numFmtId="164" fontId="25" fillId="8" borderId="0" xfId="1" applyNumberFormat="1" applyFont="1" applyFill="1" applyAlignment="1">
      <alignment horizontal="center" vertical="center"/>
    </xf>
    <xf numFmtId="164" fontId="22" fillId="8" borderId="0" xfId="1" applyNumberFormat="1" applyFont="1" applyFill="1" applyAlignment="1">
      <alignment horizontal="center" vertical="center" wrapText="1"/>
    </xf>
    <xf numFmtId="164" fontId="24" fillId="8" borderId="0" xfId="7" applyNumberFormat="1" applyFont="1" applyFill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horizontal="center" vertical="center"/>
    </xf>
    <xf numFmtId="164" fontId="15" fillId="4" borderId="11" xfId="1" applyNumberFormat="1" applyFont="1" applyFill="1" applyBorder="1" applyAlignment="1">
      <alignment horizontal="center" vertical="center"/>
    </xf>
    <xf numFmtId="164" fontId="15" fillId="4" borderId="12" xfId="1" applyNumberFormat="1" applyFont="1" applyFill="1" applyBorder="1" applyAlignment="1">
      <alignment horizontal="center" vertical="center"/>
    </xf>
    <xf numFmtId="164" fontId="15" fillId="4" borderId="13" xfId="1" applyNumberFormat="1" applyFont="1" applyFill="1" applyBorder="1" applyAlignment="1">
      <alignment horizontal="center" vertical="center"/>
    </xf>
    <xf numFmtId="0" fontId="15" fillId="5" borderId="11" xfId="0" applyFont="1" applyFill="1" applyBorder="1" applyAlignment="1">
      <alignment horizontal="center" vertical="center"/>
    </xf>
    <xf numFmtId="0" fontId="15" fillId="5" borderId="12" xfId="0" applyFont="1" applyFill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horizontal="center" vertical="center"/>
    </xf>
    <xf numFmtId="0" fontId="15" fillId="6" borderId="12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</cellXfs>
  <cellStyles count="8">
    <cellStyle name="Comma" xfId="6" builtinId="3"/>
    <cellStyle name="Comma 2 15" xfId="1"/>
    <cellStyle name="Hyperlink" xfId="7" builtinId="8"/>
    <cellStyle name="Normal" xfId="0" builtinId="0"/>
    <cellStyle name="Normal 2 3" xfId="2"/>
    <cellStyle name="Normal 21" xfId="3"/>
    <cellStyle name="Normal_Dichso 2" xfId="4"/>
    <cellStyle name="Normal_DocSoUnicode 2" xfId="5"/>
  </cellStyles>
  <dxfs count="0"/>
  <tableStyles count="0" defaultTableStyle="TableStyleMedium2" defaultPivotStyle="PivotStyleLight16"/>
  <colors>
    <mruColors>
      <color rgb="FF0000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facebook.com/groups/TuDongHoaExc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6"/>
  <sheetViews>
    <sheetView tabSelected="1" topLeftCell="A4" zoomScaleNormal="100" zoomScaleSheetLayoutView="100" workbookViewId="0">
      <selection activeCell="B15" sqref="B15"/>
    </sheetView>
  </sheetViews>
  <sheetFormatPr defaultColWidth="9.140625" defaultRowHeight="21.75" customHeight="1" x14ac:dyDescent="0.25"/>
  <cols>
    <col min="1" max="1" width="19.28515625" style="20" bestFit="1" customWidth="1"/>
    <col min="2" max="2" width="25.42578125" style="20" customWidth="1"/>
    <col min="3" max="3" width="6" style="17" customWidth="1"/>
    <col min="4" max="4" width="6" style="18" customWidth="1"/>
    <col min="5" max="5" width="6" style="19" customWidth="1"/>
    <col min="6" max="6" width="5.5703125" style="18" customWidth="1"/>
    <col min="7" max="7" width="5.42578125" style="20" customWidth="1"/>
    <col min="8" max="8" width="5.5703125" style="20" customWidth="1"/>
    <col min="9" max="9" width="5.7109375" style="20" customWidth="1"/>
    <col min="10" max="10" width="5" style="20" customWidth="1"/>
    <col min="11" max="11" width="8.85546875" style="20" bestFit="1" customWidth="1"/>
    <col min="12" max="12" width="4.7109375" style="20" bestFit="1" customWidth="1"/>
    <col min="13" max="13" width="6" style="20" customWidth="1"/>
    <col min="14" max="14" width="8.7109375" style="20" customWidth="1"/>
    <col min="15" max="15" width="4.7109375" style="20" bestFit="1" customWidth="1"/>
    <col min="16" max="16" width="5.7109375" style="20" bestFit="1" customWidth="1"/>
    <col min="17" max="17" width="7" style="20" bestFit="1" customWidth="1"/>
    <col min="18" max="21" width="10.28515625" style="20" customWidth="1"/>
    <col min="22" max="24" width="9.140625" style="20" bestFit="1" customWidth="1"/>
    <col min="25" max="25" width="12.42578125" style="20" customWidth="1"/>
    <col min="26" max="26" width="9.140625" style="20" bestFit="1"/>
    <col min="27" max="16384" width="9.140625" style="20"/>
  </cols>
  <sheetData>
    <row r="1" spans="1:17" ht="45.6" customHeight="1" x14ac:dyDescent="0.25">
      <c r="A1" s="50" t="s">
        <v>4</v>
      </c>
      <c r="B1" s="52">
        <v>211604205018000</v>
      </c>
      <c r="D1" s="53" t="s">
        <v>13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</row>
    <row r="2" spans="1:17" ht="31.15" customHeight="1" x14ac:dyDescent="0.25">
      <c r="A2" s="50"/>
      <c r="B2" s="44"/>
      <c r="D2" s="56" t="s">
        <v>14</v>
      </c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ht="39.6" customHeight="1" x14ac:dyDescent="0.25">
      <c r="A3" s="50"/>
      <c r="B3" s="44"/>
      <c r="D3" s="55" t="s">
        <v>15</v>
      </c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7" ht="21.75" customHeight="1" thickBot="1" x14ac:dyDescent="0.3">
      <c r="A4" s="50" t="s">
        <v>0</v>
      </c>
      <c r="B4" s="48" t="str">
        <f>B15</f>
        <v>hai trăm mười một ngàn sáu trăm lẻ bốn tỷ, hai trăm lẻ năm triệu, không trăm mười tám ngàn đồng./.</v>
      </c>
    </row>
    <row r="5" spans="1:17" ht="21.75" customHeight="1" thickBot="1" x14ac:dyDescent="0.3">
      <c r="C5" s="57" t="s">
        <v>8</v>
      </c>
      <c r="D5" s="58"/>
      <c r="E5" s="59"/>
      <c r="F5" s="60" t="s">
        <v>9</v>
      </c>
      <c r="G5" s="61"/>
      <c r="H5" s="62"/>
      <c r="I5" s="63" t="s">
        <v>10</v>
      </c>
      <c r="J5" s="64"/>
      <c r="K5" s="65"/>
      <c r="L5" s="66" t="s">
        <v>11</v>
      </c>
      <c r="M5" s="67"/>
      <c r="N5" s="68"/>
      <c r="O5" s="69" t="s">
        <v>12</v>
      </c>
      <c r="P5" s="70"/>
      <c r="Q5" s="71"/>
    </row>
    <row r="6" spans="1:17" ht="21.75" customHeight="1" thickBot="1" x14ac:dyDescent="0.3">
      <c r="A6" s="51">
        <f>B1</f>
        <v>211604205018000</v>
      </c>
      <c r="B6" s="21" t="str">
        <f>RIGHT("000000000000000"&amp;ROUND(A6,0),15)</f>
        <v>211604205018000</v>
      </c>
      <c r="C6" s="22">
        <v>1</v>
      </c>
      <c r="D6" s="23">
        <v>2</v>
      </c>
      <c r="E6" s="24">
        <v>3</v>
      </c>
      <c r="F6" s="22">
        <v>4</v>
      </c>
      <c r="G6" s="23">
        <v>5</v>
      </c>
      <c r="H6" s="24">
        <v>6</v>
      </c>
      <c r="I6" s="22">
        <v>7</v>
      </c>
      <c r="J6" s="23">
        <v>8</v>
      </c>
      <c r="K6" s="24">
        <v>9</v>
      </c>
      <c r="L6" s="22">
        <v>10</v>
      </c>
      <c r="M6" s="23">
        <v>11</v>
      </c>
      <c r="N6" s="24">
        <v>12</v>
      </c>
      <c r="O6" s="22">
        <v>13</v>
      </c>
      <c r="P6" s="23">
        <v>14</v>
      </c>
      <c r="Q6" s="24">
        <v>15</v>
      </c>
    </row>
    <row r="7" spans="1:17" ht="21.75" customHeight="1" x14ac:dyDescent="0.25">
      <c r="A7" s="49"/>
      <c r="B7" s="25"/>
      <c r="C7" s="26">
        <f>VALUE(MID(B6,C6,1))</f>
        <v>2</v>
      </c>
      <c r="D7" s="27">
        <f>VALUE(MID(B6,D6,1))</f>
        <v>1</v>
      </c>
      <c r="E7" s="28">
        <f>VALUE(MID(B6,E6,1))</f>
        <v>1</v>
      </c>
      <c r="F7" s="26">
        <f>VALUE(MID(B6,F6,1))</f>
        <v>6</v>
      </c>
      <c r="G7" s="27">
        <f>VALUE(MID(B6,G6,1))</f>
        <v>0</v>
      </c>
      <c r="H7" s="28">
        <f>VALUE(MID(B6,H6,1))</f>
        <v>4</v>
      </c>
      <c r="I7" s="26">
        <f>VALUE(MID(B6,I6,1))</f>
        <v>2</v>
      </c>
      <c r="J7" s="27">
        <f>VALUE(MID(B6,J6,1))</f>
        <v>0</v>
      </c>
      <c r="K7" s="28">
        <f>VALUE(MID(B6,K6,1))</f>
        <v>5</v>
      </c>
      <c r="L7" s="26">
        <f t="shared" ref="L7:Q7" si="0">VALUE(MID($B$6,L6,1))</f>
        <v>0</v>
      </c>
      <c r="M7" s="27">
        <f t="shared" si="0"/>
        <v>1</v>
      </c>
      <c r="N7" s="28">
        <f t="shared" si="0"/>
        <v>8</v>
      </c>
      <c r="O7" s="26">
        <f t="shared" si="0"/>
        <v>0</v>
      </c>
      <c r="P7" s="27">
        <f t="shared" si="0"/>
        <v>0</v>
      </c>
      <c r="Q7" s="28">
        <f t="shared" si="0"/>
        <v>0</v>
      </c>
    </row>
    <row r="8" spans="1:17" ht="21.75" customHeight="1" thickBot="1" x14ac:dyDescent="0.3">
      <c r="A8" s="49"/>
      <c r="B8" s="29"/>
      <c r="C8" s="30">
        <f>SUM(C7:C7)</f>
        <v>2</v>
      </c>
      <c r="D8" s="31">
        <f>SUM(C7:D7)</f>
        <v>3</v>
      </c>
      <c r="E8" s="32">
        <f>SUM(C7:E7)</f>
        <v>4</v>
      </c>
      <c r="F8" s="30">
        <f>SUM(F7:F7)</f>
        <v>6</v>
      </c>
      <c r="G8" s="31">
        <f>SUM(F7:G7)</f>
        <v>6</v>
      </c>
      <c r="H8" s="32">
        <f>SUM(F7:H7)</f>
        <v>10</v>
      </c>
      <c r="I8" s="30">
        <f>SUM(I7:I7)</f>
        <v>2</v>
      </c>
      <c r="J8" s="31">
        <f>SUM(I7:J7)</f>
        <v>2</v>
      </c>
      <c r="K8" s="32">
        <f>SUM(I7:K7)</f>
        <v>7</v>
      </c>
      <c r="L8" s="30">
        <f>SUM(L7:L7)</f>
        <v>0</v>
      </c>
      <c r="M8" s="31">
        <f>SUM(L7:M7)</f>
        <v>1</v>
      </c>
      <c r="N8" s="32">
        <f>SUM(L7:N7)</f>
        <v>9</v>
      </c>
      <c r="O8" s="30">
        <f>SUM(O7:O7)</f>
        <v>0</v>
      </c>
      <c r="P8" s="31">
        <f>SUM(O7:P7)</f>
        <v>0</v>
      </c>
      <c r="Q8" s="32">
        <f>SUM(O7:Q7)</f>
        <v>0</v>
      </c>
    </row>
    <row r="9" spans="1:17" ht="21.75" customHeight="1" x14ac:dyDescent="0.25">
      <c r="A9" s="33"/>
      <c r="B9" s="29"/>
      <c r="C9" s="34" t="str">
        <f>IF(C7=0,"",CHOOSE(C7,"một","hai","ba","bốn","năm","sáu","bảy","tám","chín"))</f>
        <v>hai</v>
      </c>
      <c r="D9" s="35" t="str">
        <f>IF(D7=0,IF(AND(C7&lt;&gt;0,E7&lt;&gt;0),"lẻ",""),CHOOSE(D7,"mười","hai","ba","bốn","năm","sáu","bảy","tám","chín"))</f>
        <v>mười</v>
      </c>
      <c r="E9" s="36" t="str">
        <f>IF(E7=0,"",CHOOSE(E7,IF(D7&gt;1,"mốt","một"),"hai","ba","bốn",IF(D7=0,"năm","lăm"),"sáu","bảy","tám","chín"))</f>
        <v>một</v>
      </c>
      <c r="F9" s="34" t="str">
        <f>IF(AND(F7=0,E8&gt;0,G8&gt;0),"không trăm",IF(OR(AND(F7=0,E8=0),AND(F7=0,G7=0)),"",CHOOSE(F7,"một","hai","ba","bốn","năm","sáu","bảy","tám","chín")))</f>
        <v>sáu</v>
      </c>
      <c r="G9" s="37" t="str">
        <f>IF(G7=0,IF(AND(G7=0,H7=0),"",IF(AND(E7=0,F7=0,H7&lt;&gt;0),"","lẻ")),CHOOSE(G7,"mười","hai","ba","bốn","năm","sáu","bảy","tám","chín"))</f>
        <v>lẻ</v>
      </c>
      <c r="H9" s="36" t="str">
        <f>IF(H7=0,"",CHOOSE(H7,IF(G7&gt;1,"mốt","một"),"hai","ba","bốn",IF(G7=0,"năm","lăm"),"sáu","bảy","tám","chín"))</f>
        <v>bốn</v>
      </c>
      <c r="I9" s="34" t="str">
        <f>IF(I7=0,IF(AND(I7=0,J7=0),"",IF(AND(G7=0,H7=0,J7&lt;&gt;0),"","không trăm")),CHOOSE(I7,"một","hai","ba","bốn","năm","sáu","bảy","tám","chín"))</f>
        <v>hai</v>
      </c>
      <c r="J9" s="35" t="str">
        <f>IF(J7=0,IF(AND(J7=0,K7=0),"",IF(AND(H7=0,I7=0,K7&lt;&gt;0),"","lẻ")),CHOOSE(J7,"mười","hai","ba","bốn","năm","sáu","bảy","tám","chín"))</f>
        <v>lẻ</v>
      </c>
      <c r="K9" s="36" t="str">
        <f>IF(K7=0,"",CHOOSE(K7,IF(J7&gt;1,"mốt","một"),"hai","ba","bốn",IF(J7=0,"năm","lăm"),"sáu","bảy","tám","chín"))</f>
        <v>năm</v>
      </c>
      <c r="L9" s="34" t="str">
        <f>IF(L7=0,IF(AND(L7=0,M7=0),"",IF(AND(J7=0,K7=0,M7&lt;&gt;0),"","không trăm")),CHOOSE(L7,"một","hai","ba","bốn","năm","sáu","bảy","tám","chín"))</f>
        <v>không trăm</v>
      </c>
      <c r="M9" s="35" t="str">
        <f>IF(M7=0,IF(AND(M7=0,N7=0),"",IF(AND(K7=0,L7=0,N7&lt;&gt;0),"","lẻ")),CHOOSE(M7,"mười","hai","ba","bốn","năm","sáu","bảy","tám","chín"))</f>
        <v>mười</v>
      </c>
      <c r="N9" s="36" t="str">
        <f>IF(N7=0,"",CHOOSE(N7,IF(M7&gt;1,"mốt","một"),"hai","ba","bốn",IF(M7=0,"năm","lăm"),"sáu","bảy","tám","chín"))</f>
        <v>tám</v>
      </c>
      <c r="O9" s="34" t="str">
        <f>IF(O7=0,IF(AND(O7=0,P7=0),"",IF(AND(M7=0,N7=0,P7&lt;&gt;0),"","không trăm")),CHOOSE(O7,"một","hai","ba","bốn","năm","sáu","bảy","tám","chín"))</f>
        <v/>
      </c>
      <c r="P9" s="35" t="str">
        <f>IF(P7=0,IF(AND(P7=0,Q7=0),"",IF(AND(N7=0,O7=0,Q7&lt;&gt;0),"","lẻ")),CHOOSE(P7,"mười","hai","ba","bốn","năm","sáu","bảy","tám","chín"))</f>
        <v/>
      </c>
      <c r="Q9" s="36" t="str">
        <f>IF(Q7=0,"",CHOOSE(Q7,IF(P7&gt;1,"mốt","một"),"hai","ba","bốn",IF(P7=0,"năm","lăm"),"sáu","bảy","tám","chín"))</f>
        <v/>
      </c>
    </row>
    <row r="10" spans="1:17" ht="21.75" customHeight="1" thickBot="1" x14ac:dyDescent="0.3">
      <c r="A10" s="33"/>
      <c r="B10" s="29"/>
      <c r="C10" s="38" t="str">
        <f>C11</f>
        <v>trăm</v>
      </c>
      <c r="D10" s="39" t="str">
        <f>D11</f>
        <v/>
      </c>
      <c r="E10" s="40" t="str">
        <f>E11</f>
        <v>ngàn</v>
      </c>
      <c r="F10" s="38" t="str">
        <f>F11</f>
        <v>trăm</v>
      </c>
      <c r="G10" s="39" t="str">
        <f>G11</f>
        <v/>
      </c>
      <c r="H10" s="40" t="str">
        <f>IF(AND(H11&lt;&gt;"",COUNTIF(I7:P7,"&gt;0")&gt;0),H11&amp;",",H11)</f>
        <v>tỷ,</v>
      </c>
      <c r="I10" s="38" t="str">
        <f>I11</f>
        <v>trăm</v>
      </c>
      <c r="J10" s="39" t="str">
        <f>J11</f>
        <v/>
      </c>
      <c r="K10" s="40" t="str">
        <f>IF(AND(K11&lt;&gt;"",COUNTIF(L7:P7,"&gt;0")&gt;0),K11&amp;", ",K11)</f>
        <v xml:space="preserve">triệu, </v>
      </c>
      <c r="L10" s="38" t="str">
        <f>L11</f>
        <v/>
      </c>
      <c r="M10" s="39" t="str">
        <f>M11</f>
        <v/>
      </c>
      <c r="N10" s="40" t="str">
        <f>IF(AND(N11&lt;&gt;"",COUNTIF(O7:P7,"&gt;0")&gt;0),N11&amp;", ",N11)</f>
        <v>ngàn</v>
      </c>
      <c r="O10" s="38" t="str">
        <f>O11</f>
        <v/>
      </c>
      <c r="P10" s="39" t="str">
        <f>P11</f>
        <v/>
      </c>
      <c r="Q10" s="40" t="str">
        <f>Q11</f>
        <v>đồng./.</v>
      </c>
    </row>
    <row r="11" spans="1:17" ht="21.75" customHeight="1" thickBot="1" x14ac:dyDescent="0.3">
      <c r="A11" s="49"/>
      <c r="B11" s="29"/>
      <c r="C11" s="41" t="str">
        <f>IF(C7=0,"","trăm")</f>
        <v>trăm</v>
      </c>
      <c r="D11" s="42" t="str">
        <f>IF(D7=0,"",IF(D7=1,"","mươi"))</f>
        <v/>
      </c>
      <c r="E11" s="43" t="str">
        <f>IF(AND(E7=0,E8=0),"",E12)</f>
        <v>ngàn</v>
      </c>
      <c r="F11" s="41" t="str">
        <f>IF(F7=0,"","trăm")</f>
        <v>trăm</v>
      </c>
      <c r="G11" s="42" t="str">
        <f>IF(G7=0,"",IF(G7=1,"","mươi"))</f>
        <v/>
      </c>
      <c r="H11" s="43" t="str">
        <f>IF(AND(H8&lt;&gt;0),H12,IF(AND(H8=0,E8&gt;0),H12,""))</f>
        <v>tỷ</v>
      </c>
      <c r="I11" s="41" t="str">
        <f>IF(I7=0,"","trăm")</f>
        <v>trăm</v>
      </c>
      <c r="J11" s="42" t="str">
        <f>IF(J7=0,"",IF(J7=1,"","mươi"))</f>
        <v/>
      </c>
      <c r="K11" s="43" t="str">
        <f>IF(AND(K7=0,K8=0),"",K12)</f>
        <v>triệu</v>
      </c>
      <c r="L11" s="41" t="str">
        <f>IF(L7=0,"","trăm")</f>
        <v/>
      </c>
      <c r="M11" s="42" t="str">
        <f>IF(M7=0,"",IF(M7=1,"","mươi"))</f>
        <v/>
      </c>
      <c r="N11" s="43" t="str">
        <f>IF(AND(N7=0,N8=0),"",N12)</f>
        <v>ngàn</v>
      </c>
      <c r="O11" s="41" t="str">
        <f>IF(O7=0,"","trăm")</f>
        <v/>
      </c>
      <c r="P11" s="42" t="str">
        <f>IF(P7=0,"",IF(P7=1,"","mươi "))</f>
        <v/>
      </c>
      <c r="Q11" s="43" t="str">
        <f>Q12</f>
        <v>đồng./.</v>
      </c>
    </row>
    <row r="12" spans="1:17" ht="21.75" customHeight="1" x14ac:dyDescent="0.25">
      <c r="E12" s="44" t="s">
        <v>1</v>
      </c>
      <c r="F12" s="45"/>
      <c r="G12" s="46"/>
      <c r="H12" s="46" t="s">
        <v>2</v>
      </c>
      <c r="I12" s="46"/>
      <c r="J12" s="46"/>
      <c r="K12" s="46" t="s">
        <v>3</v>
      </c>
      <c r="L12" s="46"/>
      <c r="M12" s="46"/>
      <c r="N12" s="46" t="s">
        <v>1</v>
      </c>
      <c r="Q12" s="46" t="s">
        <v>5</v>
      </c>
    </row>
    <row r="13" spans="1:17" ht="22.9" customHeight="1" x14ac:dyDescent="0.25">
      <c r="B13" s="20" t="str">
        <f>UPPER(LEFT(TRIM(IF(A6=0,"không đồng.",C9&amp;" "&amp;C11&amp;" "&amp;D9&amp;" "&amp;D11&amp;" "&amp;E9&amp;" "&amp;E11&amp;" "&amp;F9&amp;" "&amp;F11&amp;" "&amp;G9&amp;" "&amp;G11&amp;" "&amp;H9&amp;" "&amp;H11&amp;" "&amp;I9&amp;" "&amp;I11&amp;" "&amp;J9&amp;" "&amp;J11&amp;" "&amp;K9&amp;" "&amp;K11&amp;" "&amp;L9&amp;" "&amp;L11&amp;" "&amp;M9&amp;" "&amp;M11&amp;" "&amp;N9&amp;" "&amp;N11)),1))&amp;RIGHT(TRIM(IF(A6=0,"không đồng.",C9&amp;" "&amp;C11&amp;" "&amp;D9&amp;" "&amp;D11&amp;" "&amp;E9&amp;" "&amp;E11&amp;" "&amp;F9&amp;" "&amp;F11&amp;" "&amp;G9&amp;" "&amp;G11&amp;" "&amp;H9&amp;" "&amp;H11&amp;" "&amp;I9&amp;" "&amp;I11&amp;" "&amp;J9&amp;" "&amp;J11&amp;" "&amp;K9&amp;" "&amp;K11&amp;" "&amp;L9&amp;" "&amp;L11&amp;" "&amp;M9&amp;" "&amp;M11&amp;" "&amp;N9&amp;" "&amp;N11)),LEN(TRIM(IF(A6=0,"không.",C9&amp;" "&amp;C11&amp;" "&amp;D9&amp;" "&amp;D11&amp;" "&amp;E9&amp;" "&amp;E11&amp;" "&amp;F9&amp;" "&amp;F11&amp;" "&amp;G9&amp;" "&amp;G11&amp;" "&amp;H9&amp;" "&amp;H11&amp;" "&amp;I9&amp;" "&amp;I11&amp;" "&amp;J9&amp;" "&amp;J11&amp;" "&amp;K9&amp;" "&amp;K11&amp;" "&amp;L9&amp;" "&amp;L11&amp;" "&amp;M9&amp;" "&amp;M11&amp;" "&amp;N9&amp;" "&amp;N11)))-1)</f>
        <v>Hai trăm mười một ngàn sáu trăm lẻ bốn tỷ hai trăm lẻ năm triệu không trăm mười tám ngàn</v>
      </c>
      <c r="J13" s="16"/>
    </row>
    <row r="14" spans="1:17" ht="21.75" customHeight="1" x14ac:dyDescent="0.25">
      <c r="B14" s="20" t="b">
        <f>IF(A6=0,"không đồng.")</f>
        <v>0</v>
      </c>
    </row>
    <row r="15" spans="1:17" ht="14.25" x14ac:dyDescent="0.25">
      <c r="B15" s="20" t="str">
        <f>TRIM(C9&amp;" "&amp;C10&amp;" "&amp;D9&amp;" "&amp;D11&amp;" "&amp;E9&amp;" "&amp;E10&amp;" "&amp;F9&amp;" "&amp;F10&amp;" "&amp;G9&amp;" "&amp;G10&amp;" "&amp;H9&amp;" "&amp;H10&amp;" "&amp;I9&amp;" "&amp;I10&amp;" "&amp;J9&amp;" "&amp;J10&amp;" "&amp;K9&amp;" "&amp;K10&amp;" "&amp;L9&amp;" "&amp;L10&amp;" "&amp;M9&amp;" "&amp;M10&amp;" "&amp;N9&amp;" "&amp;N10&amp;O9&amp;" "&amp;O10&amp; " " &amp; P9&amp;" "&amp;P10&amp;Q9&amp;" "&amp; Q10)</f>
        <v>hai trăm mười một ngàn sáu trăm lẻ bốn tỷ, hai trăm lẻ năm triệu, không trăm mười tám ngàn đồng./.</v>
      </c>
    </row>
    <row r="16" spans="1:17" ht="21.75" customHeight="1" x14ac:dyDescent="0.25">
      <c r="B16" s="47"/>
    </row>
  </sheetData>
  <mergeCells count="8">
    <mergeCell ref="D1:Q1"/>
    <mergeCell ref="D3:Q3"/>
    <mergeCell ref="D2:Q2"/>
    <mergeCell ref="C5:E5"/>
    <mergeCell ref="F5:H5"/>
    <mergeCell ref="I5:K5"/>
    <mergeCell ref="L5:N5"/>
    <mergeCell ref="O5:Q5"/>
  </mergeCells>
  <hyperlinks>
    <hyperlink ref="D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B16" sqref="B16:J16"/>
    </sheetView>
  </sheetViews>
  <sheetFormatPr defaultColWidth="8.85546875" defaultRowHeight="15" x14ac:dyDescent="0.2"/>
  <cols>
    <col min="1" max="1" width="11.7109375" style="1" customWidth="1"/>
    <col min="2" max="9" width="6.7109375" style="1" customWidth="1"/>
    <col min="10" max="10" width="26.28515625" style="1" customWidth="1"/>
    <col min="11" max="16384" width="8.85546875" style="1"/>
  </cols>
  <sheetData>
    <row r="1" spans="1:10" ht="15.75" thickBot="1" x14ac:dyDescent="0.25"/>
    <row r="2" spans="1:10" x14ac:dyDescent="0.2">
      <c r="A2" s="2"/>
      <c r="B2" s="3"/>
      <c r="C2" s="3"/>
      <c r="D2" s="3"/>
      <c r="E2" s="3"/>
      <c r="F2" s="3"/>
      <c r="G2" s="3"/>
      <c r="H2" s="3"/>
      <c r="I2" s="3"/>
      <c r="J2" s="4"/>
    </row>
    <row r="3" spans="1:10" x14ac:dyDescent="0.2">
      <c r="A3" s="5"/>
      <c r="B3" s="6"/>
      <c r="C3" s="6"/>
      <c r="D3" s="6"/>
      <c r="E3" s="6"/>
      <c r="F3" s="6"/>
      <c r="G3" s="6"/>
      <c r="H3" s="6"/>
      <c r="I3" s="6"/>
      <c r="J3" s="7"/>
    </row>
    <row r="4" spans="1:10" x14ac:dyDescent="0.2">
      <c r="A4" s="5"/>
      <c r="B4" s="6"/>
      <c r="C4" s="6"/>
      <c r="D4" s="6"/>
      <c r="E4" s="6"/>
      <c r="F4" s="6"/>
      <c r="G4" s="6"/>
      <c r="H4" s="6"/>
      <c r="I4" s="6"/>
      <c r="J4" s="7"/>
    </row>
    <row r="5" spans="1:10" x14ac:dyDescent="0.2">
      <c r="A5" s="5"/>
      <c r="B5" s="6"/>
      <c r="C5" s="6"/>
      <c r="D5" s="6"/>
      <c r="E5" s="6"/>
      <c r="F5" s="6"/>
      <c r="G5" s="6"/>
      <c r="H5" s="6"/>
      <c r="I5" s="6"/>
      <c r="J5" s="7"/>
    </row>
    <row r="6" spans="1:10" x14ac:dyDescent="0.2">
      <c r="A6" s="5"/>
      <c r="B6" s="6"/>
      <c r="C6" s="6"/>
      <c r="D6" s="6"/>
      <c r="E6" s="6"/>
      <c r="F6" s="6"/>
      <c r="G6" s="6"/>
      <c r="H6" s="6"/>
      <c r="I6" s="6"/>
      <c r="J6" s="7"/>
    </row>
    <row r="7" spans="1:10" x14ac:dyDescent="0.2">
      <c r="A7" s="5"/>
      <c r="B7" s="6"/>
      <c r="C7" s="6"/>
      <c r="D7" s="6"/>
      <c r="E7" s="6"/>
      <c r="F7" s="6"/>
      <c r="G7" s="6"/>
      <c r="H7" s="6"/>
      <c r="I7" s="6"/>
      <c r="J7" s="7"/>
    </row>
    <row r="8" spans="1:10" x14ac:dyDescent="0.2">
      <c r="A8" s="5"/>
      <c r="B8" s="6"/>
      <c r="C8" s="6"/>
      <c r="D8" s="14" t="s">
        <v>7</v>
      </c>
      <c r="E8" s="6"/>
      <c r="F8" s="6"/>
      <c r="G8" s="6"/>
      <c r="H8" s="6"/>
      <c r="I8" s="6"/>
      <c r="J8" s="7"/>
    </row>
    <row r="9" spans="1:10" x14ac:dyDescent="0.2">
      <c r="A9" s="5"/>
      <c r="B9" s="6"/>
      <c r="C9" s="6"/>
      <c r="D9" s="6"/>
      <c r="E9" s="6"/>
      <c r="F9" s="6"/>
      <c r="G9" s="6"/>
      <c r="H9" s="6"/>
      <c r="I9" s="6"/>
      <c r="J9" s="7"/>
    </row>
    <row r="10" spans="1:10" x14ac:dyDescent="0.2">
      <c r="A10" s="5"/>
      <c r="B10" s="6"/>
      <c r="C10" s="6"/>
      <c r="D10" s="6"/>
      <c r="E10" s="6"/>
      <c r="F10" s="6"/>
      <c r="G10" s="6"/>
      <c r="H10" s="6"/>
      <c r="I10" s="6"/>
      <c r="J10" s="7"/>
    </row>
    <row r="11" spans="1:10" x14ac:dyDescent="0.2">
      <c r="A11" s="5"/>
      <c r="B11" s="6"/>
      <c r="C11" s="6"/>
      <c r="D11" s="6"/>
      <c r="E11" s="6"/>
      <c r="F11" s="6"/>
      <c r="G11" s="6"/>
      <c r="H11" s="6"/>
      <c r="I11" s="6"/>
      <c r="J11" s="7"/>
    </row>
    <row r="12" spans="1:10" x14ac:dyDescent="0.2">
      <c r="A12" s="5"/>
      <c r="B12" s="6"/>
      <c r="C12" s="6"/>
      <c r="D12" s="6"/>
      <c r="E12" s="6"/>
      <c r="F12" s="6"/>
      <c r="G12" s="6"/>
      <c r="H12" s="6"/>
      <c r="I12" s="6"/>
      <c r="J12" s="7"/>
    </row>
    <row r="13" spans="1:10" x14ac:dyDescent="0.2">
      <c r="A13" s="5"/>
      <c r="B13" s="6"/>
      <c r="C13" s="6"/>
      <c r="D13" s="6"/>
      <c r="E13" s="6"/>
      <c r="F13" s="6"/>
      <c r="G13" s="6"/>
      <c r="H13" s="6"/>
      <c r="I13" s="6"/>
      <c r="J13" s="7"/>
    </row>
    <row r="14" spans="1:10" ht="15.75" thickBot="1" x14ac:dyDescent="0.25">
      <c r="A14" s="8"/>
      <c r="B14" s="9"/>
      <c r="C14" s="9"/>
      <c r="D14" s="9"/>
      <c r="E14" s="9"/>
      <c r="F14" s="9"/>
      <c r="G14" s="9"/>
      <c r="H14" s="9"/>
      <c r="I14" s="9"/>
      <c r="J14" s="10"/>
    </row>
    <row r="15" spans="1:10" ht="36" customHeight="1" x14ac:dyDescent="0.2">
      <c r="A15" s="11"/>
      <c r="B15" s="11"/>
      <c r="C15" s="11"/>
      <c r="D15" s="11"/>
      <c r="E15" s="11"/>
      <c r="F15" s="11"/>
      <c r="G15" s="11"/>
      <c r="H15" s="11"/>
      <c r="I15" s="12" t="s">
        <v>6</v>
      </c>
      <c r="J15" s="13">
        <v>1200200000000</v>
      </c>
    </row>
    <row r="16" spans="1:10" ht="31.15" customHeight="1" x14ac:dyDescent="0.2">
      <c r="A16" s="15" t="s">
        <v>0</v>
      </c>
      <c r="B16" s="72" t="str">
        <f>SheetCopyVaoFileBan!B4</f>
        <v>hai trăm mười một ngàn sáu trăm lẻ bốn tỷ, hai trăm lẻ năm triệu, không trăm mười tám ngàn đồng./.</v>
      </c>
      <c r="C16" s="72"/>
      <c r="D16" s="72"/>
      <c r="E16" s="72"/>
      <c r="F16" s="72"/>
      <c r="G16" s="72"/>
      <c r="H16" s="72"/>
      <c r="I16" s="72"/>
      <c r="J16" s="72"/>
    </row>
  </sheetData>
  <mergeCells count="1">
    <mergeCell ref="B16:J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SheetCopyVaoFileBan</vt:lpstr>
      <vt:lpstr>SheetApDung</vt:lpstr>
    </vt:vector>
  </TitlesOfParts>
  <Manager/>
  <Company>dan tai chinh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doi so thanh chu trong excel</dc:title>
  <dc:subject/>
  <dc:creator>https://www.dantaichinh.com</dc:creator>
  <cp:keywords/>
  <dc:description/>
  <cp:lastModifiedBy>TAM</cp:lastModifiedBy>
  <cp:revision/>
  <dcterms:created xsi:type="dcterms:W3CDTF">2017-04-11T03:46:00Z</dcterms:created>
  <dcterms:modified xsi:type="dcterms:W3CDTF">2020-05-06T10:54:52Z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1033-10.2.0.5811</vt:lpwstr>
  </property>
</Properties>
</file>